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878" lockStructure="1"/>
  <bookViews>
    <workbookView xWindow="0" yWindow="0" windowWidth="23256" windowHeight="12480"/>
  </bookViews>
  <sheets>
    <sheet name="زبان زیر ذره‌بین" sheetId="1" r:id="rId1"/>
    <sheet name="DATE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8" i="1" l="1"/>
  <c r="AC118" i="1"/>
  <c r="AB118" i="1"/>
  <c r="AA118" i="1"/>
  <c r="Z118" i="1"/>
  <c r="Y118" i="1"/>
  <c r="X118" i="1"/>
  <c r="W118" i="1"/>
  <c r="V118" i="1"/>
  <c r="U118" i="1"/>
  <c r="T118" i="1"/>
  <c r="S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AD99" i="1"/>
  <c r="AC99" i="1"/>
  <c r="AB99" i="1"/>
  <c r="AA99" i="1"/>
  <c r="Z99" i="1"/>
  <c r="Y99" i="1"/>
  <c r="X99" i="1"/>
  <c r="W99" i="1"/>
  <c r="V99" i="1"/>
  <c r="U99" i="1"/>
  <c r="T99" i="1"/>
  <c r="S99" i="1"/>
  <c r="AD98" i="1"/>
  <c r="AC98" i="1"/>
  <c r="AB98" i="1"/>
  <c r="AA98" i="1"/>
  <c r="Z98" i="1"/>
  <c r="Y98" i="1"/>
  <c r="X98" i="1"/>
  <c r="W98" i="1"/>
  <c r="V98" i="1"/>
  <c r="U98" i="1"/>
  <c r="T98" i="1"/>
  <c r="S98" i="1"/>
  <c r="AD97" i="1"/>
  <c r="AC97" i="1"/>
  <c r="AB97" i="1"/>
  <c r="AA97" i="1"/>
  <c r="Z97" i="1"/>
  <c r="Y97" i="1"/>
  <c r="X97" i="1"/>
  <c r="W97" i="1"/>
  <c r="V97" i="1"/>
  <c r="U97" i="1"/>
  <c r="T97" i="1"/>
  <c r="S97" i="1"/>
  <c r="AD96" i="1"/>
  <c r="AC96" i="1"/>
  <c r="AB96" i="1"/>
  <c r="AA96" i="1"/>
  <c r="Z96" i="1"/>
  <c r="Y96" i="1"/>
  <c r="X96" i="1"/>
  <c r="W96" i="1"/>
  <c r="V96" i="1"/>
  <c r="U96" i="1"/>
  <c r="T96" i="1"/>
  <c r="S96" i="1"/>
  <c r="AD95" i="1"/>
  <c r="AC95" i="1"/>
  <c r="AB95" i="1"/>
  <c r="AA95" i="1"/>
  <c r="Z95" i="1"/>
  <c r="Y95" i="1"/>
  <c r="X95" i="1"/>
  <c r="W95" i="1"/>
  <c r="V95" i="1"/>
  <c r="U95" i="1"/>
  <c r="T95" i="1"/>
  <c r="S95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AD92" i="1"/>
  <c r="AC92" i="1"/>
  <c r="AB92" i="1"/>
  <c r="AA92" i="1"/>
  <c r="Z92" i="1"/>
  <c r="Y92" i="1"/>
  <c r="X92" i="1"/>
  <c r="W92" i="1"/>
  <c r="V92" i="1"/>
  <c r="U92" i="1"/>
  <c r="T92" i="1"/>
  <c r="S92" i="1"/>
  <c r="AD91" i="1"/>
  <c r="AC91" i="1"/>
  <c r="AB91" i="1"/>
  <c r="AA91" i="1"/>
  <c r="Z91" i="1"/>
  <c r="Y91" i="1"/>
  <c r="X91" i="1"/>
  <c r="W91" i="1"/>
  <c r="V91" i="1"/>
  <c r="U91" i="1"/>
  <c r="T91" i="1"/>
  <c r="S91" i="1"/>
  <c r="AD90" i="1"/>
  <c r="AC90" i="1"/>
  <c r="AB90" i="1"/>
  <c r="AA90" i="1"/>
  <c r="Z90" i="1"/>
  <c r="Y90" i="1"/>
  <c r="X90" i="1"/>
  <c r="W90" i="1"/>
  <c r="V90" i="1"/>
  <c r="U90" i="1"/>
  <c r="T90" i="1"/>
  <c r="S90" i="1"/>
  <c r="AD89" i="1"/>
  <c r="AC89" i="1"/>
  <c r="AB89" i="1"/>
  <c r="AA89" i="1"/>
  <c r="Z89" i="1"/>
  <c r="Y89" i="1"/>
  <c r="X89" i="1"/>
  <c r="W89" i="1"/>
  <c r="V89" i="1"/>
  <c r="U89" i="1"/>
  <c r="T89" i="1"/>
  <c r="S89" i="1"/>
  <c r="AD88" i="1"/>
  <c r="AC88" i="1"/>
  <c r="AB88" i="1"/>
  <c r="AA88" i="1"/>
  <c r="Z88" i="1"/>
  <c r="Y88" i="1"/>
  <c r="X88" i="1"/>
  <c r="W88" i="1"/>
  <c r="V88" i="1"/>
  <c r="U88" i="1"/>
  <c r="T88" i="1"/>
  <c r="S88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80" i="1"/>
  <c r="AC80" i="1"/>
  <c r="AB80" i="1"/>
  <c r="AA80" i="1"/>
  <c r="Z80" i="1"/>
  <c r="Y80" i="1"/>
  <c r="X80" i="1"/>
  <c r="W80" i="1"/>
  <c r="V80" i="1"/>
  <c r="U80" i="1"/>
  <c r="T80" i="1"/>
  <c r="S80" i="1"/>
  <c r="AD79" i="1"/>
  <c r="AC79" i="1"/>
  <c r="AB79" i="1"/>
  <c r="AA79" i="1"/>
  <c r="Z79" i="1"/>
  <c r="Y79" i="1"/>
  <c r="X79" i="1"/>
  <c r="W79" i="1"/>
  <c r="V79" i="1"/>
  <c r="U79" i="1"/>
  <c r="T79" i="1"/>
  <c r="S79" i="1"/>
  <c r="AD78" i="1"/>
  <c r="AC78" i="1"/>
  <c r="AB78" i="1"/>
  <c r="AA78" i="1"/>
  <c r="Z78" i="1"/>
  <c r="Y78" i="1"/>
  <c r="X78" i="1"/>
  <c r="W78" i="1"/>
  <c r="V78" i="1"/>
  <c r="U78" i="1"/>
  <c r="T78" i="1"/>
  <c r="S78" i="1"/>
  <c r="AD77" i="1"/>
  <c r="AC77" i="1"/>
  <c r="AB77" i="1"/>
  <c r="AA77" i="1"/>
  <c r="Z77" i="1"/>
  <c r="Y77" i="1"/>
  <c r="X77" i="1"/>
  <c r="W77" i="1"/>
  <c r="V77" i="1"/>
  <c r="U77" i="1"/>
  <c r="T77" i="1"/>
  <c r="S77" i="1"/>
  <c r="AD76" i="1"/>
  <c r="AC76" i="1"/>
  <c r="AB76" i="1"/>
  <c r="AA76" i="1"/>
  <c r="Z76" i="1"/>
  <c r="Y76" i="1"/>
  <c r="X76" i="1"/>
  <c r="W76" i="1"/>
  <c r="V76" i="1"/>
  <c r="U76" i="1"/>
  <c r="T76" i="1"/>
  <c r="S76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AD73" i="1"/>
  <c r="AC73" i="1"/>
  <c r="AB73" i="1"/>
  <c r="AA73" i="1"/>
  <c r="Z73" i="1"/>
  <c r="Y73" i="1"/>
  <c r="X73" i="1"/>
  <c r="W73" i="1"/>
  <c r="V73" i="1"/>
  <c r="U73" i="1"/>
  <c r="T73" i="1"/>
  <c r="S73" i="1"/>
  <c r="AD72" i="1"/>
  <c r="AC72" i="1"/>
  <c r="AB72" i="1"/>
  <c r="AA72" i="1"/>
  <c r="Z72" i="1"/>
  <c r="Y72" i="1"/>
  <c r="X72" i="1"/>
  <c r="W72" i="1"/>
  <c r="V72" i="1"/>
  <c r="U72" i="1"/>
  <c r="T72" i="1"/>
  <c r="S72" i="1"/>
  <c r="AD71" i="1"/>
  <c r="AC71" i="1"/>
  <c r="AB71" i="1"/>
  <c r="AA71" i="1"/>
  <c r="Z71" i="1"/>
  <c r="Y71" i="1"/>
  <c r="X71" i="1"/>
  <c r="W71" i="1"/>
  <c r="V71" i="1"/>
  <c r="U71" i="1"/>
  <c r="T71" i="1"/>
  <c r="S71" i="1"/>
  <c r="AD70" i="1"/>
  <c r="AC70" i="1"/>
  <c r="AB70" i="1"/>
  <c r="AA70" i="1"/>
  <c r="Z70" i="1"/>
  <c r="Y70" i="1"/>
  <c r="X70" i="1"/>
  <c r="W70" i="1"/>
  <c r="V70" i="1"/>
  <c r="U70" i="1"/>
  <c r="T70" i="1"/>
  <c r="S70" i="1"/>
  <c r="AD69" i="1"/>
  <c r="AC69" i="1"/>
  <c r="AB69" i="1"/>
  <c r="AA69" i="1"/>
  <c r="Z69" i="1"/>
  <c r="Y69" i="1"/>
  <c r="X69" i="1"/>
  <c r="W69" i="1"/>
  <c r="V69" i="1"/>
  <c r="U69" i="1"/>
  <c r="T69" i="1"/>
  <c r="S69" i="1"/>
  <c r="AD68" i="1"/>
  <c r="AC68" i="1"/>
  <c r="AB68" i="1"/>
  <c r="AA68" i="1"/>
  <c r="Z68" i="1"/>
  <c r="Y68" i="1"/>
  <c r="X68" i="1"/>
  <c r="W68" i="1"/>
  <c r="V68" i="1"/>
  <c r="U68" i="1"/>
  <c r="T68" i="1"/>
  <c r="S68" i="1"/>
  <c r="AD67" i="1"/>
  <c r="AC67" i="1"/>
  <c r="AB67" i="1"/>
  <c r="AA67" i="1"/>
  <c r="Z67" i="1"/>
  <c r="Y67" i="1"/>
  <c r="X67" i="1"/>
  <c r="W67" i="1"/>
  <c r="V67" i="1"/>
  <c r="U67" i="1"/>
  <c r="T67" i="1"/>
  <c r="S67" i="1"/>
  <c r="AD66" i="1"/>
  <c r="AC66" i="1"/>
  <c r="AB66" i="1"/>
  <c r="AA66" i="1"/>
  <c r="Z66" i="1"/>
  <c r="Y66" i="1"/>
  <c r="X66" i="1"/>
  <c r="W66" i="1"/>
  <c r="V66" i="1"/>
  <c r="U66" i="1"/>
  <c r="T66" i="1"/>
  <c r="S66" i="1"/>
  <c r="AD65" i="1"/>
  <c r="AC65" i="1"/>
  <c r="AB65" i="1"/>
  <c r="AA65" i="1"/>
  <c r="Z65" i="1"/>
  <c r="Y65" i="1"/>
  <c r="X65" i="1"/>
  <c r="W65" i="1"/>
  <c r="V65" i="1"/>
  <c r="U65" i="1"/>
  <c r="T65" i="1"/>
  <c r="S65" i="1"/>
  <c r="AD64" i="1"/>
  <c r="AC64" i="1"/>
  <c r="AB64" i="1"/>
  <c r="AA64" i="1"/>
  <c r="Z64" i="1"/>
  <c r="Y64" i="1"/>
  <c r="X64" i="1"/>
  <c r="W64" i="1"/>
  <c r="V64" i="1"/>
  <c r="U64" i="1"/>
  <c r="T64" i="1"/>
  <c r="S64" i="1"/>
  <c r="AD63" i="1"/>
  <c r="AC63" i="1"/>
  <c r="AB63" i="1"/>
  <c r="AA63" i="1"/>
  <c r="Z63" i="1"/>
  <c r="Y63" i="1"/>
  <c r="X63" i="1"/>
  <c r="W63" i="1"/>
  <c r="V63" i="1"/>
  <c r="U63" i="1"/>
  <c r="T63" i="1"/>
  <c r="S63" i="1"/>
  <c r="AD62" i="1"/>
  <c r="AC62" i="1"/>
  <c r="AB62" i="1"/>
  <c r="AA62" i="1"/>
  <c r="Z62" i="1"/>
  <c r="Y62" i="1"/>
  <c r="X62" i="1"/>
  <c r="W62" i="1"/>
  <c r="V62" i="1"/>
  <c r="U62" i="1"/>
  <c r="T62" i="1"/>
  <c r="S62" i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AD59" i="1"/>
  <c r="AC59" i="1"/>
  <c r="AB59" i="1"/>
  <c r="AA59" i="1"/>
  <c r="Z59" i="1"/>
  <c r="Y59" i="1"/>
  <c r="X59" i="1"/>
  <c r="W59" i="1"/>
  <c r="V59" i="1"/>
  <c r="U59" i="1"/>
  <c r="T59" i="1"/>
  <c r="S59" i="1"/>
  <c r="AD58" i="1"/>
  <c r="AC58" i="1"/>
  <c r="AB58" i="1"/>
  <c r="AA58" i="1"/>
  <c r="Z58" i="1"/>
  <c r="Y58" i="1"/>
  <c r="X58" i="1"/>
  <c r="W58" i="1"/>
  <c r="V58" i="1"/>
  <c r="U58" i="1"/>
  <c r="T58" i="1"/>
  <c r="S58" i="1"/>
  <c r="AD57" i="1"/>
  <c r="AC57" i="1"/>
  <c r="AB57" i="1"/>
  <c r="AA57" i="1"/>
  <c r="Z57" i="1"/>
  <c r="Y57" i="1"/>
  <c r="X57" i="1"/>
  <c r="W57" i="1"/>
  <c r="V57" i="1"/>
  <c r="U57" i="1"/>
  <c r="T57" i="1"/>
  <c r="S57" i="1"/>
  <c r="AD56" i="1"/>
  <c r="AC56" i="1"/>
  <c r="AB56" i="1"/>
  <c r="AA56" i="1"/>
  <c r="Z56" i="1"/>
  <c r="Y56" i="1"/>
  <c r="X56" i="1"/>
  <c r="W56" i="1"/>
  <c r="V56" i="1"/>
  <c r="U56" i="1"/>
  <c r="T56" i="1"/>
  <c r="S56" i="1"/>
  <c r="AD55" i="1"/>
  <c r="AC55" i="1"/>
  <c r="AB55" i="1"/>
  <c r="AA55" i="1"/>
  <c r="Z55" i="1"/>
  <c r="Y55" i="1"/>
  <c r="X55" i="1"/>
  <c r="W55" i="1"/>
  <c r="V55" i="1"/>
  <c r="U55" i="1"/>
  <c r="T55" i="1"/>
  <c r="S55" i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AD52" i="1"/>
  <c r="AC52" i="1"/>
  <c r="AB52" i="1"/>
  <c r="AA52" i="1"/>
  <c r="Z52" i="1"/>
  <c r="Y52" i="1"/>
  <c r="X52" i="1"/>
  <c r="W52" i="1"/>
  <c r="V52" i="1"/>
  <c r="U52" i="1"/>
  <c r="T52" i="1"/>
  <c r="S52" i="1"/>
  <c r="AD51" i="1"/>
  <c r="AC51" i="1"/>
  <c r="AB51" i="1"/>
  <c r="AA51" i="1"/>
  <c r="Z51" i="1"/>
  <c r="Y51" i="1"/>
  <c r="X51" i="1"/>
  <c r="W51" i="1"/>
  <c r="V51" i="1"/>
  <c r="U51" i="1"/>
  <c r="T51" i="1"/>
  <c r="S51" i="1"/>
  <c r="AD50" i="1"/>
  <c r="AC50" i="1"/>
  <c r="AB50" i="1"/>
  <c r="AA50" i="1"/>
  <c r="Z50" i="1"/>
  <c r="Y50" i="1"/>
  <c r="X50" i="1"/>
  <c r="W50" i="1"/>
  <c r="V50" i="1"/>
  <c r="U50" i="1"/>
  <c r="T50" i="1"/>
  <c r="S50" i="1"/>
  <c r="AD49" i="1"/>
  <c r="AC49" i="1"/>
  <c r="AB49" i="1"/>
  <c r="AA49" i="1"/>
  <c r="Z49" i="1"/>
  <c r="Y49" i="1"/>
  <c r="X49" i="1"/>
  <c r="W49" i="1"/>
  <c r="V49" i="1"/>
  <c r="U49" i="1"/>
  <c r="T49" i="1"/>
  <c r="S49" i="1"/>
  <c r="AD48" i="1"/>
  <c r="AC48" i="1"/>
  <c r="AB48" i="1"/>
  <c r="AA48" i="1"/>
  <c r="Z48" i="1"/>
  <c r="Y48" i="1"/>
  <c r="X48" i="1"/>
  <c r="W48" i="1"/>
  <c r="V48" i="1"/>
  <c r="U48" i="1"/>
  <c r="T48" i="1"/>
  <c r="S48" i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AD45" i="1"/>
  <c r="AC45" i="1"/>
  <c r="AB45" i="1"/>
  <c r="AA45" i="1"/>
  <c r="Z45" i="1"/>
  <c r="Y45" i="1"/>
  <c r="X45" i="1"/>
  <c r="W45" i="1"/>
  <c r="V45" i="1"/>
  <c r="U45" i="1"/>
  <c r="T45" i="1"/>
  <c r="S45" i="1"/>
  <c r="AD44" i="1"/>
  <c r="AC44" i="1"/>
  <c r="AB44" i="1"/>
  <c r="AA44" i="1"/>
  <c r="Z44" i="1"/>
  <c r="Y44" i="1"/>
  <c r="X44" i="1"/>
  <c r="W44" i="1"/>
  <c r="V44" i="1"/>
  <c r="U44" i="1"/>
  <c r="T44" i="1"/>
  <c r="S44" i="1"/>
  <c r="AD43" i="1"/>
  <c r="AC43" i="1"/>
  <c r="AB43" i="1"/>
  <c r="AA43" i="1"/>
  <c r="Z43" i="1"/>
  <c r="Y43" i="1"/>
  <c r="X43" i="1"/>
  <c r="W43" i="1"/>
  <c r="V43" i="1"/>
  <c r="U43" i="1"/>
  <c r="T43" i="1"/>
  <c r="S43" i="1"/>
  <c r="AD42" i="1"/>
  <c r="AC42" i="1"/>
  <c r="AB42" i="1"/>
  <c r="AA42" i="1"/>
  <c r="Z42" i="1"/>
  <c r="Y42" i="1"/>
  <c r="X42" i="1"/>
  <c r="W42" i="1"/>
  <c r="V42" i="1"/>
  <c r="U42" i="1"/>
  <c r="T42" i="1"/>
  <c r="S42" i="1"/>
  <c r="AD41" i="1"/>
  <c r="AC41" i="1"/>
  <c r="AB41" i="1"/>
  <c r="AA41" i="1"/>
  <c r="Z41" i="1"/>
  <c r="Y41" i="1"/>
  <c r="X41" i="1"/>
  <c r="W41" i="1"/>
  <c r="V41" i="1"/>
  <c r="U41" i="1"/>
  <c r="T41" i="1"/>
  <c r="S41" i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AD38" i="1"/>
  <c r="AC38" i="1"/>
  <c r="AB38" i="1"/>
  <c r="AA38" i="1"/>
  <c r="Z38" i="1"/>
  <c r="Y38" i="1"/>
  <c r="X38" i="1"/>
  <c r="W38" i="1"/>
  <c r="V38" i="1"/>
  <c r="U38" i="1"/>
  <c r="T38" i="1"/>
  <c r="S38" i="1"/>
  <c r="AD37" i="1"/>
  <c r="AC37" i="1"/>
  <c r="AB37" i="1"/>
  <c r="AA37" i="1"/>
  <c r="Z37" i="1"/>
  <c r="Y37" i="1"/>
  <c r="X37" i="1"/>
  <c r="W37" i="1"/>
  <c r="V37" i="1"/>
  <c r="U37" i="1"/>
  <c r="T37" i="1"/>
  <c r="S37" i="1"/>
  <c r="AD36" i="1"/>
  <c r="AC36" i="1"/>
  <c r="AB36" i="1"/>
  <c r="AA36" i="1"/>
  <c r="Z36" i="1"/>
  <c r="Y36" i="1"/>
  <c r="X36" i="1"/>
  <c r="W36" i="1"/>
  <c r="V36" i="1"/>
  <c r="U36" i="1"/>
  <c r="T36" i="1"/>
  <c r="S36" i="1"/>
  <c r="AD35" i="1"/>
  <c r="AC35" i="1"/>
  <c r="AB35" i="1"/>
  <c r="AA35" i="1"/>
  <c r="Z35" i="1"/>
  <c r="Y35" i="1"/>
  <c r="X35" i="1"/>
  <c r="W35" i="1"/>
  <c r="V35" i="1"/>
  <c r="U35" i="1"/>
  <c r="T35" i="1"/>
  <c r="S35" i="1"/>
  <c r="AD34" i="1"/>
  <c r="AC34" i="1"/>
  <c r="AB34" i="1"/>
  <c r="AA34" i="1"/>
  <c r="Z34" i="1"/>
  <c r="Y34" i="1"/>
  <c r="X34" i="1"/>
  <c r="W34" i="1"/>
  <c r="V34" i="1"/>
  <c r="U34" i="1"/>
  <c r="T34" i="1"/>
  <c r="S34" i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AD31" i="1"/>
  <c r="AC31" i="1"/>
  <c r="AB31" i="1"/>
  <c r="AA31" i="1"/>
  <c r="Z31" i="1"/>
  <c r="Y31" i="1"/>
  <c r="X31" i="1"/>
  <c r="W31" i="1"/>
  <c r="V31" i="1"/>
  <c r="U31" i="1"/>
  <c r="T31" i="1"/>
  <c r="S31" i="1"/>
  <c r="AD30" i="1"/>
  <c r="AC30" i="1"/>
  <c r="AB30" i="1"/>
  <c r="AA30" i="1"/>
  <c r="Z30" i="1"/>
  <c r="Y30" i="1"/>
  <c r="X30" i="1"/>
  <c r="W30" i="1"/>
  <c r="V30" i="1"/>
  <c r="U30" i="1"/>
  <c r="T30" i="1"/>
  <c r="S30" i="1"/>
  <c r="AD29" i="1"/>
  <c r="AC29" i="1"/>
  <c r="AB29" i="1"/>
  <c r="AA29" i="1"/>
  <c r="Z29" i="1"/>
  <c r="Y29" i="1"/>
  <c r="X29" i="1"/>
  <c r="W29" i="1"/>
  <c r="V29" i="1"/>
  <c r="U29" i="1"/>
  <c r="T29" i="1"/>
  <c r="S29" i="1"/>
  <c r="AD28" i="1"/>
  <c r="AC28" i="1"/>
  <c r="AB28" i="1"/>
  <c r="AA28" i="1"/>
  <c r="Z28" i="1"/>
  <c r="Y28" i="1"/>
  <c r="X28" i="1"/>
  <c r="W28" i="1"/>
  <c r="V28" i="1"/>
  <c r="U28" i="1"/>
  <c r="T28" i="1"/>
  <c r="S28" i="1"/>
  <c r="AD27" i="1"/>
  <c r="AC27" i="1"/>
  <c r="AB27" i="1"/>
  <c r="AA27" i="1"/>
  <c r="Z27" i="1"/>
  <c r="Y27" i="1"/>
  <c r="X27" i="1"/>
  <c r="W27" i="1"/>
  <c r="V27" i="1"/>
  <c r="U27" i="1"/>
  <c r="T27" i="1"/>
  <c r="S27" i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AD24" i="1"/>
  <c r="AC24" i="1"/>
  <c r="AB24" i="1"/>
  <c r="AA24" i="1"/>
  <c r="Z24" i="1"/>
  <c r="Y24" i="1"/>
  <c r="X24" i="1"/>
  <c r="W24" i="1"/>
  <c r="V24" i="1"/>
  <c r="U24" i="1"/>
  <c r="T24" i="1"/>
  <c r="S24" i="1"/>
  <c r="AD23" i="1"/>
  <c r="AC23" i="1"/>
  <c r="AB23" i="1"/>
  <c r="AA23" i="1"/>
  <c r="Z23" i="1"/>
  <c r="Y23" i="1"/>
  <c r="X23" i="1"/>
  <c r="W23" i="1"/>
  <c r="V23" i="1"/>
  <c r="U23" i="1"/>
  <c r="T23" i="1"/>
  <c r="S23" i="1"/>
  <c r="AD22" i="1"/>
  <c r="AC22" i="1"/>
  <c r="AB22" i="1"/>
  <c r="AA22" i="1"/>
  <c r="Z22" i="1"/>
  <c r="Y22" i="1"/>
  <c r="X22" i="1"/>
  <c r="W22" i="1"/>
  <c r="V22" i="1"/>
  <c r="U22" i="1"/>
  <c r="T22" i="1"/>
  <c r="S22" i="1"/>
  <c r="AD21" i="1"/>
  <c r="AC21" i="1"/>
  <c r="AB21" i="1"/>
  <c r="AA21" i="1"/>
  <c r="Z21" i="1"/>
  <c r="Y21" i="1"/>
  <c r="X21" i="1"/>
  <c r="W21" i="1"/>
  <c r="V21" i="1"/>
  <c r="U21" i="1"/>
  <c r="T21" i="1"/>
  <c r="S21" i="1"/>
  <c r="AD20" i="1"/>
  <c r="AC20" i="1"/>
  <c r="AB20" i="1"/>
  <c r="AA20" i="1"/>
  <c r="Z20" i="1"/>
  <c r="Y20" i="1"/>
  <c r="X20" i="1"/>
  <c r="W20" i="1"/>
  <c r="V20" i="1"/>
  <c r="U20" i="1"/>
  <c r="T20" i="1"/>
  <c r="S20" i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AD17" i="1"/>
  <c r="AC17" i="1"/>
  <c r="AB17" i="1"/>
  <c r="AA17" i="1"/>
  <c r="Z17" i="1"/>
  <c r="Y17" i="1"/>
  <c r="X17" i="1"/>
  <c r="W17" i="1"/>
  <c r="V17" i="1"/>
  <c r="U17" i="1"/>
  <c r="T17" i="1"/>
  <c r="S17" i="1"/>
  <c r="AD16" i="1"/>
  <c r="AC16" i="1"/>
  <c r="AB16" i="1"/>
  <c r="AA16" i="1"/>
  <c r="Z16" i="1"/>
  <c r="Y16" i="1"/>
  <c r="X16" i="1"/>
  <c r="W16" i="1"/>
  <c r="V16" i="1"/>
  <c r="U16" i="1"/>
  <c r="T16" i="1"/>
  <c r="S16" i="1"/>
  <c r="AD15" i="1"/>
  <c r="AC15" i="1"/>
  <c r="AB15" i="1"/>
  <c r="AA15" i="1"/>
  <c r="Z15" i="1"/>
  <c r="Y15" i="1"/>
  <c r="X15" i="1"/>
  <c r="W15" i="1"/>
  <c r="V15" i="1"/>
  <c r="U15" i="1"/>
  <c r="T15" i="1"/>
  <c r="S15" i="1"/>
  <c r="AD14" i="1"/>
  <c r="AC14" i="1"/>
  <c r="AB14" i="1"/>
  <c r="AA14" i="1"/>
  <c r="Z14" i="1"/>
  <c r="Y14" i="1"/>
  <c r="X14" i="1"/>
  <c r="W14" i="1"/>
  <c r="V14" i="1"/>
  <c r="U14" i="1"/>
  <c r="T14" i="1"/>
  <c r="S14" i="1"/>
  <c r="AD13" i="1"/>
  <c r="AC13" i="1"/>
  <c r="AB13" i="1"/>
  <c r="AA13" i="1"/>
  <c r="Z13" i="1"/>
  <c r="Y13" i="1"/>
  <c r="X13" i="1"/>
  <c r="W13" i="1"/>
  <c r="V13" i="1"/>
  <c r="U13" i="1"/>
  <c r="T13" i="1"/>
  <c r="S13" i="1"/>
  <c r="AD12" i="1"/>
  <c r="AC12" i="1"/>
  <c r="AB12" i="1"/>
  <c r="AA12" i="1"/>
  <c r="Z12" i="1"/>
  <c r="Y12" i="1"/>
  <c r="X12" i="1"/>
  <c r="W12" i="1"/>
  <c r="V12" i="1"/>
  <c r="U12" i="1"/>
  <c r="T12" i="1"/>
  <c r="S12" i="1"/>
  <c r="AD11" i="1"/>
  <c r="AC11" i="1"/>
  <c r="AB11" i="1"/>
  <c r="AA11" i="1"/>
  <c r="Z11" i="1"/>
  <c r="Y11" i="1"/>
  <c r="X11" i="1"/>
  <c r="W11" i="1"/>
  <c r="V11" i="1"/>
  <c r="U11" i="1"/>
  <c r="T11" i="1"/>
  <c r="S11" i="1"/>
  <c r="AD10" i="1"/>
  <c r="AC10" i="1"/>
  <c r="AB10" i="1"/>
  <c r="AA10" i="1"/>
  <c r="Z10" i="1"/>
  <c r="Y10" i="1"/>
  <c r="X10" i="1"/>
  <c r="W10" i="1"/>
  <c r="V10" i="1"/>
  <c r="U10" i="1"/>
  <c r="T10" i="1"/>
  <c r="S10" i="1"/>
  <c r="AD9" i="1"/>
  <c r="AC9" i="1"/>
  <c r="AB9" i="1"/>
  <c r="AA9" i="1"/>
  <c r="Z9" i="1"/>
  <c r="Y9" i="1"/>
  <c r="X9" i="1"/>
  <c r="W9" i="1"/>
  <c r="V9" i="1"/>
  <c r="U9" i="1"/>
  <c r="T9" i="1"/>
  <c r="S9" i="1"/>
  <c r="AD8" i="1"/>
  <c r="AC8" i="1"/>
  <c r="AB8" i="1"/>
  <c r="AA8" i="1"/>
  <c r="Z8" i="1"/>
  <c r="Y8" i="1"/>
  <c r="X8" i="1"/>
  <c r="W8" i="1"/>
  <c r="V8" i="1"/>
  <c r="U8" i="1"/>
  <c r="T8" i="1"/>
  <c r="S8" i="1"/>
  <c r="AD7" i="1"/>
  <c r="AC7" i="1"/>
  <c r="AB7" i="1"/>
  <c r="AA7" i="1"/>
  <c r="Z7" i="1"/>
  <c r="Y7" i="1"/>
  <c r="X7" i="1"/>
  <c r="W7" i="1"/>
  <c r="V7" i="1"/>
  <c r="U7" i="1"/>
  <c r="T7" i="1"/>
  <c r="S7" i="1"/>
  <c r="C3" i="1"/>
  <c r="D2" i="1"/>
  <c r="E8" i="1" l="1"/>
  <c r="E7" i="1"/>
  <c r="D7" i="1" s="1"/>
  <c r="M3" i="1"/>
  <c r="D8" i="1" l="1"/>
  <c r="E9" i="1" s="1"/>
  <c r="O7" i="1"/>
  <c r="K7" i="1"/>
  <c r="L7" i="1"/>
  <c r="R7" i="1"/>
  <c r="N7" i="1"/>
  <c r="J7" i="1"/>
  <c r="Q7" i="1"/>
  <c r="M7" i="1"/>
  <c r="I7" i="1"/>
  <c r="P7" i="1"/>
  <c r="O8" i="1" l="1"/>
  <c r="D9" i="1"/>
  <c r="E10" i="1" s="1"/>
  <c r="I8" i="1"/>
  <c r="N8" i="1"/>
  <c r="M8" i="1"/>
  <c r="R8" i="1"/>
  <c r="L8" i="1"/>
  <c r="Q8" i="1"/>
  <c r="K8" i="1"/>
  <c r="P8" i="1"/>
  <c r="J8" i="1"/>
  <c r="H8" i="1"/>
  <c r="H7" i="1"/>
  <c r="H9" i="1"/>
  <c r="D10" i="1" l="1"/>
  <c r="E11" i="1" s="1"/>
  <c r="H10" i="1"/>
  <c r="R9" i="1"/>
  <c r="K9" i="1"/>
  <c r="M9" i="1"/>
  <c r="Q9" i="1"/>
  <c r="N9" i="1"/>
  <c r="J9" i="1"/>
  <c r="L9" i="1"/>
  <c r="I9" i="1"/>
  <c r="O9" i="1"/>
  <c r="P9" i="1"/>
  <c r="D11" i="1" l="1"/>
  <c r="E12" i="1" s="1"/>
  <c r="M10" i="1"/>
  <c r="O10" i="1"/>
  <c r="I10" i="1"/>
  <c r="L10" i="1"/>
  <c r="P10" i="1"/>
  <c r="K10" i="1"/>
  <c r="J10" i="1"/>
  <c r="R10" i="1"/>
  <c r="Q10" i="1"/>
  <c r="N10" i="1"/>
  <c r="H11" i="1"/>
  <c r="G7" i="1"/>
  <c r="AF9" i="1"/>
  <c r="AF7" i="1"/>
  <c r="AF8" i="1"/>
  <c r="AE8" i="1"/>
  <c r="AE7" i="1"/>
  <c r="AE9" i="1"/>
  <c r="G9" i="1"/>
  <c r="G8" i="1"/>
  <c r="AE10" i="1" l="1"/>
  <c r="AF10" i="1"/>
  <c r="G10" i="1"/>
  <c r="O11" i="1"/>
  <c r="L11" i="1"/>
  <c r="R11" i="1"/>
  <c r="P11" i="1"/>
  <c r="Q11" i="1"/>
  <c r="I11" i="1"/>
  <c r="N11" i="1"/>
  <c r="J11" i="1"/>
  <c r="M11" i="1"/>
  <c r="K11" i="1"/>
  <c r="AE11" i="1" l="1"/>
  <c r="AF11" i="1"/>
  <c r="G11" i="1"/>
  <c r="D12" i="1"/>
  <c r="E13" i="1" s="1"/>
  <c r="H12" i="1"/>
  <c r="K12" i="1" l="1"/>
  <c r="M12" i="1"/>
  <c r="O12" i="1"/>
  <c r="L12" i="1"/>
  <c r="R12" i="1"/>
  <c r="J12" i="1"/>
  <c r="I12" i="1"/>
  <c r="Q12" i="1"/>
  <c r="P12" i="1"/>
  <c r="N12" i="1"/>
  <c r="AF12" i="1" l="1"/>
  <c r="G12" i="1"/>
  <c r="D13" i="1"/>
  <c r="E14" i="1" s="1"/>
  <c r="H13" i="1"/>
  <c r="AE12" i="1"/>
  <c r="N13" i="1" l="1"/>
  <c r="I13" i="1"/>
  <c r="J13" i="1"/>
  <c r="L13" i="1"/>
  <c r="O13" i="1"/>
  <c r="P13" i="1"/>
  <c r="K13" i="1"/>
  <c r="Q13" i="1"/>
  <c r="M13" i="1"/>
  <c r="R13" i="1"/>
  <c r="AF13" i="1" l="1"/>
  <c r="G13" i="1"/>
  <c r="AE13" i="1"/>
  <c r="D14" i="1"/>
  <c r="E15" i="1" s="1"/>
  <c r="H14" i="1"/>
  <c r="K14" i="1" l="1"/>
  <c r="Q14" i="1"/>
  <c r="L14" i="1"/>
  <c r="M14" i="1"/>
  <c r="I14" i="1"/>
  <c r="R14" i="1"/>
  <c r="N14" i="1"/>
  <c r="P14" i="1"/>
  <c r="O14" i="1"/>
  <c r="J14" i="1"/>
  <c r="AF14" i="1" l="1"/>
  <c r="G14" i="1"/>
  <c r="AE14" i="1"/>
  <c r="D15" i="1"/>
  <c r="E16" i="1" s="1"/>
  <c r="H15" i="1"/>
  <c r="O15" i="1" l="1"/>
  <c r="I15" i="1"/>
  <c r="N15" i="1"/>
  <c r="Q15" i="1"/>
  <c r="R15" i="1"/>
  <c r="L15" i="1"/>
  <c r="P15" i="1"/>
  <c r="K15" i="1"/>
  <c r="J15" i="1"/>
  <c r="M15" i="1"/>
  <c r="AE15" i="1" l="1"/>
  <c r="AF15" i="1"/>
  <c r="G15" i="1"/>
  <c r="D16" i="1"/>
  <c r="E17" i="1" s="1"/>
  <c r="H16" i="1"/>
  <c r="P16" i="1" l="1"/>
  <c r="J16" i="1"/>
  <c r="L16" i="1"/>
  <c r="I16" i="1"/>
  <c r="N16" i="1"/>
  <c r="Q16" i="1"/>
  <c r="O16" i="1"/>
  <c r="M16" i="1"/>
  <c r="R16" i="1"/>
  <c r="K16" i="1"/>
  <c r="G16" i="1" l="1"/>
  <c r="D17" i="1"/>
  <c r="E18" i="1" s="1"/>
  <c r="H17" i="1"/>
  <c r="AF16" i="1"/>
  <c r="AE16" i="1"/>
  <c r="N17" i="1" l="1"/>
  <c r="M17" i="1"/>
  <c r="Q17" i="1"/>
  <c r="O17" i="1"/>
  <c r="R17" i="1"/>
  <c r="J17" i="1"/>
  <c r="K17" i="1"/>
  <c r="I17" i="1"/>
  <c r="AE17" i="1" s="1"/>
  <c r="L17" i="1"/>
  <c r="P17" i="1"/>
  <c r="D18" i="1" l="1"/>
  <c r="E19" i="1" s="1"/>
  <c r="H18" i="1"/>
  <c r="AF17" i="1"/>
  <c r="G17" i="1"/>
  <c r="K18" i="1" l="1"/>
  <c r="Q18" i="1"/>
  <c r="R18" i="1"/>
  <c r="M18" i="1"/>
  <c r="I18" i="1"/>
  <c r="P18" i="1"/>
  <c r="L18" i="1"/>
  <c r="O18" i="1"/>
  <c r="N18" i="1"/>
  <c r="J18" i="1"/>
  <c r="AE18" i="1" l="1"/>
  <c r="D19" i="1"/>
  <c r="E20" i="1" s="1"/>
  <c r="H19" i="1"/>
  <c r="G18" i="1"/>
  <c r="AF18" i="1"/>
  <c r="M19" i="1" l="1"/>
  <c r="J19" i="1"/>
  <c r="N19" i="1"/>
  <c r="O19" i="1"/>
  <c r="P19" i="1"/>
  <c r="L19" i="1"/>
  <c r="K19" i="1"/>
  <c r="Q19" i="1"/>
  <c r="R19" i="1"/>
  <c r="I19" i="1"/>
  <c r="AF19" i="1" l="1"/>
  <c r="G19" i="1"/>
  <c r="AE19" i="1"/>
  <c r="D20" i="1"/>
  <c r="E21" i="1" s="1"/>
  <c r="H20" i="1"/>
  <c r="AE20" i="1" l="1"/>
  <c r="G20" i="1"/>
  <c r="AF20" i="1"/>
  <c r="D21" i="1"/>
  <c r="E22" i="1" s="1"/>
  <c r="H21" i="1"/>
  <c r="M21" i="1" l="1"/>
  <c r="I21" i="1"/>
  <c r="J21" i="1"/>
  <c r="O21" i="1"/>
  <c r="K21" i="1"/>
  <c r="N21" i="1"/>
  <c r="L21" i="1"/>
  <c r="R21" i="1"/>
  <c r="P21" i="1"/>
  <c r="Q21" i="1"/>
  <c r="G21" i="1" l="1"/>
  <c r="AE21" i="1"/>
  <c r="AF21" i="1"/>
  <c r="D22" i="1"/>
  <c r="E23" i="1" s="1"/>
  <c r="H22" i="1"/>
  <c r="P22" i="1" l="1"/>
  <c r="N22" i="1"/>
  <c r="Q22" i="1"/>
  <c r="K22" i="1"/>
  <c r="R22" i="1"/>
  <c r="I22" i="1"/>
  <c r="L22" i="1"/>
  <c r="O22" i="1"/>
  <c r="J22" i="1"/>
  <c r="M22" i="1"/>
  <c r="G22" i="1" l="1"/>
  <c r="D23" i="1"/>
  <c r="E24" i="1" s="1"/>
  <c r="H23" i="1"/>
  <c r="AF22" i="1"/>
  <c r="AE22" i="1"/>
  <c r="Q23" i="1" l="1"/>
  <c r="O23" i="1"/>
  <c r="M23" i="1"/>
  <c r="L23" i="1"/>
  <c r="R23" i="1"/>
  <c r="K23" i="1"/>
  <c r="I23" i="1"/>
  <c r="AE23" i="1" s="1"/>
  <c r="J23" i="1"/>
  <c r="N23" i="1"/>
  <c r="P23" i="1"/>
  <c r="G23" i="1" l="1"/>
  <c r="AF23" i="1"/>
  <c r="D24" i="1"/>
  <c r="E25" i="1" s="1"/>
  <c r="H24" i="1"/>
  <c r="N24" i="1" l="1"/>
  <c r="P24" i="1"/>
  <c r="L24" i="1"/>
  <c r="Q24" i="1"/>
  <c r="I24" i="1"/>
  <c r="M24" i="1"/>
  <c r="R24" i="1"/>
  <c r="K24" i="1"/>
  <c r="J24" i="1"/>
  <c r="O24" i="1"/>
  <c r="AE24" i="1"/>
  <c r="G24" i="1" l="1"/>
  <c r="AF24" i="1"/>
  <c r="D25" i="1"/>
  <c r="E26" i="1" s="1"/>
  <c r="H25" i="1"/>
  <c r="I25" i="1" l="1"/>
  <c r="J25" i="1"/>
  <c r="O25" i="1"/>
  <c r="M25" i="1"/>
  <c r="L25" i="1"/>
  <c r="Q25" i="1"/>
  <c r="K25" i="1"/>
  <c r="N25" i="1"/>
  <c r="R25" i="1"/>
  <c r="P25" i="1"/>
  <c r="AF25" i="1" l="1"/>
  <c r="AE25" i="1"/>
  <c r="G25" i="1"/>
  <c r="D26" i="1"/>
  <c r="E27" i="1" s="1"/>
  <c r="H26" i="1"/>
  <c r="Q26" i="1" l="1"/>
  <c r="L26" i="1"/>
  <c r="O26" i="1"/>
  <c r="M26" i="1"/>
  <c r="K26" i="1"/>
  <c r="N26" i="1"/>
  <c r="I26" i="1"/>
  <c r="AE26" i="1" s="1"/>
  <c r="P26" i="1"/>
  <c r="R26" i="1"/>
  <c r="J26" i="1"/>
  <c r="D27" i="1" l="1"/>
  <c r="E28" i="1" s="1"/>
  <c r="H27" i="1"/>
  <c r="AF26" i="1"/>
  <c r="G26" i="1"/>
  <c r="O27" i="1" l="1"/>
  <c r="N27" i="1"/>
  <c r="K27" i="1"/>
  <c r="M27" i="1"/>
  <c r="I27" i="1"/>
  <c r="J27" i="1"/>
  <c r="P27" i="1"/>
  <c r="L27" i="1"/>
  <c r="Q27" i="1"/>
  <c r="R27" i="1"/>
  <c r="AE27" i="1" l="1"/>
  <c r="D28" i="1"/>
  <c r="E29" i="1" s="1"/>
  <c r="H28" i="1"/>
  <c r="AF27" i="1"/>
  <c r="G27" i="1"/>
  <c r="I28" i="1" l="1"/>
  <c r="L28" i="1"/>
  <c r="Q28" i="1"/>
  <c r="R28" i="1"/>
  <c r="O28" i="1"/>
  <c r="P28" i="1"/>
  <c r="K28" i="1"/>
  <c r="M28" i="1"/>
  <c r="N28" i="1"/>
  <c r="J28" i="1"/>
  <c r="AE28" i="1" l="1"/>
  <c r="AF28" i="1"/>
  <c r="D29" i="1"/>
  <c r="E30" i="1" s="1"/>
  <c r="H29" i="1"/>
  <c r="G28" i="1"/>
  <c r="I29" i="1" l="1"/>
  <c r="L29" i="1"/>
  <c r="P29" i="1"/>
  <c r="J29" i="1"/>
  <c r="R29" i="1"/>
  <c r="O29" i="1"/>
  <c r="Q29" i="1"/>
  <c r="N29" i="1"/>
  <c r="K29" i="1"/>
  <c r="M29" i="1"/>
  <c r="AE29" i="1" l="1"/>
  <c r="AF29" i="1"/>
  <c r="G29" i="1"/>
  <c r="D30" i="1"/>
  <c r="E31" i="1" s="1"/>
  <c r="H30" i="1"/>
  <c r="P30" i="1" l="1"/>
  <c r="M30" i="1"/>
  <c r="N30" i="1"/>
  <c r="K30" i="1"/>
  <c r="I30" i="1"/>
  <c r="O30" i="1"/>
  <c r="J30" i="1"/>
  <c r="Q30" i="1"/>
  <c r="R30" i="1"/>
  <c r="L30" i="1"/>
  <c r="AF30" i="1" l="1"/>
  <c r="AE30" i="1"/>
  <c r="G30" i="1"/>
  <c r="D31" i="1"/>
  <c r="E32" i="1" s="1"/>
  <c r="H31" i="1"/>
  <c r="P31" i="1" l="1"/>
  <c r="M31" i="1"/>
  <c r="K31" i="1"/>
  <c r="L31" i="1"/>
  <c r="O31" i="1"/>
  <c r="R31" i="1"/>
  <c r="N31" i="1"/>
  <c r="Q31" i="1"/>
  <c r="J31" i="1"/>
  <c r="I31" i="1"/>
  <c r="G31" i="1" l="1"/>
  <c r="AE31" i="1"/>
  <c r="AF31" i="1"/>
  <c r="D32" i="1"/>
  <c r="E33" i="1" s="1"/>
  <c r="H32" i="1"/>
  <c r="Q32" i="1" l="1"/>
  <c r="J32" i="1"/>
  <c r="N32" i="1"/>
  <c r="M32" i="1"/>
  <c r="L32" i="1"/>
  <c r="P32" i="1"/>
  <c r="R32" i="1"/>
  <c r="K32" i="1"/>
  <c r="O32" i="1"/>
  <c r="I32" i="1"/>
  <c r="G32" i="1" l="1"/>
  <c r="AE32" i="1"/>
  <c r="AF32" i="1"/>
  <c r="D33" i="1"/>
  <c r="E34" i="1" s="1"/>
  <c r="H33" i="1"/>
  <c r="L33" i="1" l="1"/>
  <c r="N33" i="1"/>
  <c r="R33" i="1"/>
  <c r="Q33" i="1"/>
  <c r="I33" i="1"/>
  <c r="P33" i="1"/>
  <c r="O33" i="1"/>
  <c r="M33" i="1"/>
  <c r="J33" i="1"/>
  <c r="K33" i="1"/>
  <c r="AE33" i="1" l="1"/>
  <c r="D34" i="1"/>
  <c r="E35" i="1" s="1"/>
  <c r="H34" i="1"/>
  <c r="G33" i="1"/>
  <c r="AF33" i="1"/>
  <c r="G34" i="1" l="1"/>
  <c r="AF34" i="1"/>
  <c r="AE34" i="1"/>
  <c r="D35" i="1"/>
  <c r="E36" i="1" s="1"/>
  <c r="H35" i="1"/>
  <c r="O35" i="1" l="1"/>
  <c r="J35" i="1"/>
  <c r="M35" i="1"/>
  <c r="K35" i="1"/>
  <c r="AE35" i="1" s="1"/>
  <c r="Q35" i="1"/>
  <c r="L35" i="1"/>
  <c r="P35" i="1"/>
  <c r="R35" i="1"/>
  <c r="N35" i="1"/>
  <c r="I35" i="1"/>
  <c r="G35" i="1" l="1"/>
  <c r="AF35" i="1"/>
  <c r="D36" i="1"/>
  <c r="E37" i="1" s="1"/>
  <c r="H36" i="1"/>
  <c r="O36" i="1" l="1"/>
  <c r="Q36" i="1"/>
  <c r="L36" i="1"/>
  <c r="N36" i="1"/>
  <c r="P36" i="1"/>
  <c r="R36" i="1"/>
  <c r="M36" i="1"/>
  <c r="J36" i="1"/>
  <c r="K36" i="1"/>
  <c r="I36" i="1"/>
  <c r="AF36" i="1" l="1"/>
  <c r="G36" i="1"/>
  <c r="AE36" i="1"/>
  <c r="D37" i="1"/>
  <c r="E38" i="1" s="1"/>
  <c r="H37" i="1"/>
  <c r="M37" i="1" l="1"/>
  <c r="R37" i="1"/>
  <c r="L37" i="1"/>
  <c r="I37" i="1"/>
  <c r="Q37" i="1"/>
  <c r="K37" i="1"/>
  <c r="O37" i="1"/>
  <c r="P37" i="1"/>
  <c r="N37" i="1"/>
  <c r="J37" i="1"/>
  <c r="AE37" i="1" l="1"/>
  <c r="D38" i="1"/>
  <c r="E39" i="1" s="1"/>
  <c r="H38" i="1"/>
  <c r="AF37" i="1"/>
  <c r="G37" i="1"/>
  <c r="R38" i="1" l="1"/>
  <c r="M38" i="1"/>
  <c r="K38" i="1"/>
  <c r="J38" i="1"/>
  <c r="I38" i="1"/>
  <c r="N38" i="1"/>
  <c r="Q38" i="1"/>
  <c r="O38" i="1"/>
  <c r="L38" i="1"/>
  <c r="P38" i="1"/>
  <c r="G38" i="1" l="1"/>
  <c r="AE38" i="1"/>
  <c r="AF38" i="1"/>
  <c r="D39" i="1"/>
  <c r="E40" i="1" s="1"/>
  <c r="H39" i="1"/>
  <c r="J39" i="1" l="1"/>
  <c r="R39" i="1"/>
  <c r="O39" i="1"/>
  <c r="N39" i="1"/>
  <c r="K39" i="1"/>
  <c r="L39" i="1"/>
  <c r="P39" i="1"/>
  <c r="Q39" i="1"/>
  <c r="M39" i="1"/>
  <c r="I39" i="1"/>
  <c r="AF39" i="1" l="1"/>
  <c r="G39" i="1"/>
  <c r="AE39" i="1"/>
  <c r="D40" i="1"/>
  <c r="E41" i="1" s="1"/>
  <c r="H40" i="1"/>
  <c r="N40" i="1" l="1"/>
  <c r="O40" i="1"/>
  <c r="I40" i="1"/>
  <c r="J40" i="1"/>
  <c r="M40" i="1"/>
  <c r="R40" i="1"/>
  <c r="Q40" i="1"/>
  <c r="P40" i="1"/>
  <c r="L40" i="1"/>
  <c r="K40" i="1"/>
  <c r="AE40" i="1" l="1"/>
  <c r="AF40" i="1"/>
  <c r="G40" i="1"/>
  <c r="D41" i="1"/>
  <c r="E42" i="1" s="1"/>
  <c r="H41" i="1"/>
  <c r="O41" i="1" l="1"/>
  <c r="M41" i="1"/>
  <c r="R41" i="1"/>
  <c r="K41" i="1"/>
  <c r="Q41" i="1"/>
  <c r="N41" i="1"/>
  <c r="I41" i="1"/>
  <c r="J41" i="1"/>
  <c r="L41" i="1"/>
  <c r="P41" i="1"/>
  <c r="AF41" i="1" l="1"/>
  <c r="D42" i="1"/>
  <c r="E43" i="1" s="1"/>
  <c r="H42" i="1"/>
  <c r="G41" i="1"/>
  <c r="AE41" i="1"/>
  <c r="R42" i="1" l="1"/>
  <c r="L42" i="1"/>
  <c r="Q42" i="1"/>
  <c r="N42" i="1"/>
  <c r="I42" i="1"/>
  <c r="J42" i="1"/>
  <c r="M42" i="1"/>
  <c r="O42" i="1"/>
  <c r="P42" i="1"/>
  <c r="K42" i="1"/>
  <c r="G42" i="1" l="1"/>
  <c r="AF42" i="1"/>
  <c r="D43" i="1"/>
  <c r="E44" i="1" s="1"/>
  <c r="H43" i="1"/>
  <c r="AE42" i="1"/>
  <c r="J43" i="1" l="1"/>
  <c r="Q43" i="1"/>
  <c r="P43" i="1"/>
  <c r="I43" i="1"/>
  <c r="N43" i="1"/>
  <c r="M43" i="1"/>
  <c r="O43" i="1"/>
  <c r="L43" i="1"/>
  <c r="K43" i="1"/>
  <c r="R43" i="1"/>
  <c r="AF43" i="1" l="1"/>
  <c r="D44" i="1"/>
  <c r="E45" i="1" s="1"/>
  <c r="H44" i="1"/>
  <c r="G43" i="1"/>
  <c r="AE43" i="1"/>
  <c r="J44" i="1" l="1"/>
  <c r="N44" i="1"/>
  <c r="I44" i="1"/>
  <c r="O44" i="1"/>
  <c r="L44" i="1"/>
  <c r="K44" i="1"/>
  <c r="Q44" i="1"/>
  <c r="P44" i="1"/>
  <c r="M44" i="1"/>
  <c r="R44" i="1"/>
  <c r="AF44" i="1" l="1"/>
  <c r="AE44" i="1"/>
  <c r="G44" i="1"/>
  <c r="D45" i="1"/>
  <c r="E46" i="1" s="1"/>
  <c r="H45" i="1"/>
  <c r="P45" i="1" l="1"/>
  <c r="J45" i="1"/>
  <c r="Q45" i="1"/>
  <c r="K45" i="1"/>
  <c r="O45" i="1"/>
  <c r="I45" i="1"/>
  <c r="R45" i="1"/>
  <c r="M45" i="1"/>
  <c r="N45" i="1"/>
  <c r="L45" i="1"/>
  <c r="AF45" i="1" l="1"/>
  <c r="G45" i="1"/>
  <c r="AE45" i="1"/>
  <c r="D46" i="1"/>
  <c r="E47" i="1" s="1"/>
  <c r="H46" i="1"/>
  <c r="P46" i="1" l="1"/>
  <c r="M46" i="1"/>
  <c r="O46" i="1"/>
  <c r="N46" i="1"/>
  <c r="I46" i="1"/>
  <c r="L46" i="1"/>
  <c r="K46" i="1"/>
  <c r="Q46" i="1"/>
  <c r="J46" i="1"/>
  <c r="R46" i="1"/>
  <c r="AE46" i="1" l="1"/>
  <c r="G46" i="1"/>
  <c r="AF46" i="1"/>
  <c r="D47" i="1"/>
  <c r="E48" i="1" s="1"/>
  <c r="H47" i="1"/>
  <c r="R47" i="1" l="1"/>
  <c r="O47" i="1"/>
  <c r="J47" i="1"/>
  <c r="L47" i="1"/>
  <c r="Q47" i="1"/>
  <c r="N47" i="1"/>
  <c r="I47" i="1"/>
  <c r="M47" i="1"/>
  <c r="K47" i="1"/>
  <c r="P47" i="1"/>
  <c r="AF47" i="1" l="1"/>
  <c r="D48" i="1"/>
  <c r="E49" i="1" s="1"/>
  <c r="H48" i="1"/>
  <c r="AE47" i="1"/>
  <c r="G47" i="1"/>
  <c r="G48" i="1" l="1"/>
  <c r="AE48" i="1"/>
  <c r="AF48" i="1"/>
  <c r="D49" i="1"/>
  <c r="E50" i="1" s="1"/>
  <c r="H49" i="1"/>
  <c r="P49" i="1" l="1"/>
  <c r="N49" i="1"/>
  <c r="L49" i="1"/>
  <c r="Q49" i="1"/>
  <c r="R49" i="1"/>
  <c r="J49" i="1"/>
  <c r="O49" i="1"/>
  <c r="K49" i="1"/>
  <c r="M49" i="1"/>
  <c r="I49" i="1"/>
  <c r="AF49" i="1" l="1"/>
  <c r="AE49" i="1"/>
  <c r="G49" i="1"/>
  <c r="D50" i="1"/>
  <c r="E51" i="1" s="1"/>
  <c r="H50" i="1"/>
  <c r="O50" i="1" l="1"/>
  <c r="L50" i="1"/>
  <c r="K50" i="1"/>
  <c r="Q50" i="1"/>
  <c r="N50" i="1"/>
  <c r="I50" i="1"/>
  <c r="J50" i="1"/>
  <c r="AE50" i="1" s="1"/>
  <c r="P50" i="1"/>
  <c r="M50" i="1"/>
  <c r="R50" i="1"/>
  <c r="G50" i="1" l="1"/>
  <c r="D51" i="1"/>
  <c r="E52" i="1" s="1"/>
  <c r="H51" i="1"/>
  <c r="AF50" i="1"/>
  <c r="Q51" i="1" l="1"/>
  <c r="N51" i="1"/>
  <c r="O51" i="1"/>
  <c r="M51" i="1"/>
  <c r="J51" i="1"/>
  <c r="R51" i="1"/>
  <c r="K51" i="1"/>
  <c r="L51" i="1"/>
  <c r="I51" i="1"/>
  <c r="P51" i="1"/>
  <c r="G51" i="1" l="1"/>
  <c r="AE51" i="1"/>
  <c r="AF51" i="1"/>
  <c r="D52" i="1"/>
  <c r="E53" i="1" s="1"/>
  <c r="H52" i="1"/>
  <c r="Q52" i="1" l="1"/>
  <c r="I52" i="1"/>
  <c r="L52" i="1"/>
  <c r="J52" i="1"/>
  <c r="M52" i="1"/>
  <c r="R52" i="1"/>
  <c r="K52" i="1"/>
  <c r="AE52" i="1" s="1"/>
  <c r="P52" i="1"/>
  <c r="N52" i="1"/>
  <c r="O52" i="1"/>
  <c r="AF52" i="1" l="1"/>
  <c r="G52" i="1"/>
  <c r="D53" i="1"/>
  <c r="E54" i="1" s="1"/>
  <c r="H53" i="1"/>
  <c r="L53" i="1" l="1"/>
  <c r="I53" i="1"/>
  <c r="K53" i="1"/>
  <c r="O53" i="1"/>
  <c r="Q53" i="1"/>
  <c r="M53" i="1"/>
  <c r="N53" i="1"/>
  <c r="P53" i="1"/>
  <c r="R53" i="1"/>
  <c r="J53" i="1"/>
  <c r="G53" i="1" l="1"/>
  <c r="AE53" i="1"/>
  <c r="AF53" i="1"/>
  <c r="D54" i="1"/>
  <c r="E55" i="1" s="1"/>
  <c r="H54" i="1"/>
  <c r="M54" i="1" l="1"/>
  <c r="I54" i="1"/>
  <c r="L54" i="1"/>
  <c r="R54" i="1"/>
  <c r="K54" i="1"/>
  <c r="N54" i="1"/>
  <c r="Q54" i="1"/>
  <c r="J54" i="1"/>
  <c r="O54" i="1"/>
  <c r="P54" i="1"/>
  <c r="AE54" i="1" l="1"/>
  <c r="AF54" i="1"/>
  <c r="G54" i="1"/>
  <c r="D55" i="1"/>
  <c r="E56" i="1" s="1"/>
  <c r="H55" i="1"/>
  <c r="M55" i="1" l="1"/>
  <c r="O55" i="1"/>
  <c r="Q55" i="1"/>
  <c r="L55" i="1"/>
  <c r="P55" i="1"/>
  <c r="N55" i="1"/>
  <c r="K55" i="1"/>
  <c r="I55" i="1"/>
  <c r="J55" i="1"/>
  <c r="R55" i="1"/>
  <c r="AE55" i="1" l="1"/>
  <c r="G55" i="1"/>
  <c r="AF55" i="1"/>
  <c r="D56" i="1"/>
  <c r="E57" i="1" s="1"/>
  <c r="H56" i="1"/>
  <c r="P56" i="1" l="1"/>
  <c r="I56" i="1"/>
  <c r="N56" i="1"/>
  <c r="M56" i="1"/>
  <c r="L56" i="1"/>
  <c r="R56" i="1"/>
  <c r="J56" i="1"/>
  <c r="K56" i="1"/>
  <c r="O56" i="1"/>
  <c r="Q56" i="1"/>
  <c r="AF56" i="1" l="1"/>
  <c r="AE56" i="1"/>
  <c r="G56" i="1"/>
  <c r="D57" i="1"/>
  <c r="E58" i="1" s="1"/>
  <c r="H57" i="1"/>
  <c r="N57" i="1" l="1"/>
  <c r="Q57" i="1"/>
  <c r="K57" i="1"/>
  <c r="L57" i="1"/>
  <c r="I57" i="1"/>
  <c r="P57" i="1"/>
  <c r="O57" i="1"/>
  <c r="M57" i="1"/>
  <c r="J57" i="1"/>
  <c r="R57" i="1"/>
  <c r="G57" i="1" l="1"/>
  <c r="AF57" i="1"/>
  <c r="D58" i="1"/>
  <c r="E59" i="1" s="1"/>
  <c r="H58" i="1"/>
  <c r="AE57" i="1"/>
  <c r="P58" i="1" l="1"/>
  <c r="I58" i="1"/>
  <c r="K58" i="1"/>
  <c r="R58" i="1"/>
  <c r="Q58" i="1"/>
  <c r="L58" i="1"/>
  <c r="J58" i="1"/>
  <c r="AE58" i="1" s="1"/>
  <c r="N58" i="1"/>
  <c r="M58" i="1"/>
  <c r="O58" i="1"/>
  <c r="G58" i="1" l="1"/>
  <c r="D59" i="1"/>
  <c r="E60" i="1" s="1"/>
  <c r="H59" i="1"/>
  <c r="AF58" i="1"/>
  <c r="P59" i="1" l="1"/>
  <c r="I59" i="1"/>
  <c r="N59" i="1"/>
  <c r="R59" i="1"/>
  <c r="O59" i="1"/>
  <c r="Q59" i="1"/>
  <c r="K59" i="1"/>
  <c r="M59" i="1"/>
  <c r="L59" i="1"/>
  <c r="J59" i="1"/>
  <c r="G59" i="1" l="1"/>
  <c r="AF59" i="1"/>
  <c r="AE59" i="1"/>
  <c r="D60" i="1"/>
  <c r="E61" i="1" s="1"/>
  <c r="H60" i="1"/>
  <c r="P60" i="1" l="1"/>
  <c r="N60" i="1"/>
  <c r="I60" i="1"/>
  <c r="M60" i="1"/>
  <c r="O60" i="1"/>
  <c r="K60" i="1"/>
  <c r="L60" i="1"/>
  <c r="J60" i="1"/>
  <c r="R60" i="1"/>
  <c r="Q60" i="1"/>
  <c r="G60" i="1" l="1"/>
  <c r="AE60" i="1"/>
  <c r="AF60" i="1"/>
  <c r="D61" i="1"/>
  <c r="E62" i="1" s="1"/>
  <c r="H61" i="1"/>
  <c r="I61" i="1" l="1"/>
  <c r="O61" i="1"/>
  <c r="Q61" i="1"/>
  <c r="R61" i="1"/>
  <c r="L61" i="1"/>
  <c r="M61" i="1"/>
  <c r="K61" i="1"/>
  <c r="P61" i="1"/>
  <c r="J61" i="1"/>
  <c r="N61" i="1"/>
  <c r="AE61" i="1" l="1"/>
  <c r="G61" i="1"/>
  <c r="AF61" i="1"/>
  <c r="D62" i="1"/>
  <c r="E63" i="1" s="1"/>
  <c r="H62" i="1"/>
  <c r="AF62" i="1" l="1"/>
  <c r="AE62" i="1"/>
  <c r="G62" i="1"/>
  <c r="D63" i="1"/>
  <c r="E64" i="1" s="1"/>
  <c r="H63" i="1"/>
  <c r="Q63" i="1" l="1"/>
  <c r="J63" i="1"/>
  <c r="K63" i="1"/>
  <c r="R63" i="1"/>
  <c r="L63" i="1"/>
  <c r="N63" i="1"/>
  <c r="O63" i="1"/>
  <c r="M63" i="1"/>
  <c r="P63" i="1"/>
  <c r="I63" i="1"/>
  <c r="G63" i="1" l="1"/>
  <c r="AF63" i="1"/>
  <c r="AE63" i="1"/>
  <c r="D64" i="1"/>
  <c r="E65" i="1" s="1"/>
  <c r="H64" i="1"/>
  <c r="K64" i="1" l="1"/>
  <c r="N64" i="1"/>
  <c r="J64" i="1"/>
  <c r="P64" i="1"/>
  <c r="O64" i="1"/>
  <c r="M64" i="1"/>
  <c r="Q64" i="1"/>
  <c r="L64" i="1"/>
  <c r="R64" i="1"/>
  <c r="I64" i="1"/>
  <c r="AF64" i="1" l="1"/>
  <c r="G64" i="1"/>
  <c r="AE64" i="1"/>
  <c r="D65" i="1"/>
  <c r="E66" i="1" s="1"/>
  <c r="H65" i="1"/>
  <c r="O65" i="1" l="1"/>
  <c r="Q65" i="1"/>
  <c r="N65" i="1"/>
  <c r="L65" i="1"/>
  <c r="I65" i="1"/>
  <c r="K65" i="1"/>
  <c r="J65" i="1"/>
  <c r="P65" i="1"/>
  <c r="M65" i="1"/>
  <c r="R65" i="1"/>
  <c r="AE65" i="1" l="1"/>
  <c r="G65" i="1"/>
  <c r="AF65" i="1"/>
  <c r="D66" i="1"/>
  <c r="E67" i="1" s="1"/>
  <c r="H66" i="1"/>
  <c r="K66" i="1" l="1"/>
  <c r="M66" i="1"/>
  <c r="N66" i="1"/>
  <c r="I66" i="1"/>
  <c r="AE66" i="1" s="1"/>
  <c r="P66" i="1"/>
  <c r="R66" i="1"/>
  <c r="Q66" i="1"/>
  <c r="O66" i="1"/>
  <c r="L66" i="1"/>
  <c r="J66" i="1"/>
  <c r="D67" i="1" l="1"/>
  <c r="E68" i="1" s="1"/>
  <c r="H67" i="1"/>
  <c r="AF66" i="1"/>
  <c r="G66" i="1"/>
  <c r="O67" i="1" l="1"/>
  <c r="M67" i="1"/>
  <c r="P67" i="1"/>
  <c r="R67" i="1"/>
  <c r="N67" i="1"/>
  <c r="Q67" i="1"/>
  <c r="J67" i="1"/>
  <c r="K67" i="1"/>
  <c r="L67" i="1"/>
  <c r="I67" i="1"/>
  <c r="AE67" i="1" s="1"/>
  <c r="G67" i="1" l="1"/>
  <c r="AF67" i="1"/>
  <c r="D68" i="1"/>
  <c r="E69" i="1" s="1"/>
  <c r="H68" i="1"/>
  <c r="O68" i="1" l="1"/>
  <c r="N68" i="1"/>
  <c r="Q68" i="1"/>
  <c r="L68" i="1"/>
  <c r="I68" i="1"/>
  <c r="R68" i="1"/>
  <c r="K68" i="1"/>
  <c r="J68" i="1"/>
  <c r="M68" i="1"/>
  <c r="P68" i="1"/>
  <c r="AF68" i="1" l="1"/>
  <c r="AE68" i="1"/>
  <c r="G68" i="1"/>
  <c r="D69" i="1"/>
  <c r="E70" i="1" s="1"/>
  <c r="H69" i="1"/>
  <c r="O69" i="1" l="1"/>
  <c r="L69" i="1"/>
  <c r="J69" i="1"/>
  <c r="R69" i="1"/>
  <c r="P69" i="1"/>
  <c r="K69" i="1"/>
  <c r="N69" i="1"/>
  <c r="M69" i="1"/>
  <c r="I69" i="1"/>
  <c r="Q69" i="1"/>
  <c r="G69" i="1" l="1"/>
  <c r="AF69" i="1"/>
  <c r="AE69" i="1"/>
  <c r="D70" i="1"/>
  <c r="E71" i="1" s="1"/>
  <c r="H70" i="1"/>
  <c r="N70" i="1" l="1"/>
  <c r="P70" i="1"/>
  <c r="O70" i="1"/>
  <c r="J70" i="1"/>
  <c r="L70" i="1"/>
  <c r="M70" i="1"/>
  <c r="K70" i="1"/>
  <c r="R70" i="1"/>
  <c r="I70" i="1"/>
  <c r="Q70" i="1"/>
  <c r="AF70" i="1" l="1"/>
  <c r="D71" i="1"/>
  <c r="E72" i="1" s="1"/>
  <c r="H71" i="1"/>
  <c r="G70" i="1"/>
  <c r="AE70" i="1"/>
  <c r="N71" i="1" l="1"/>
  <c r="Q71" i="1"/>
  <c r="O71" i="1"/>
  <c r="M71" i="1"/>
  <c r="K71" i="1"/>
  <c r="P71" i="1"/>
  <c r="J71" i="1"/>
  <c r="L71" i="1"/>
  <c r="R71" i="1"/>
  <c r="I71" i="1"/>
  <c r="AF71" i="1" l="1"/>
  <c r="AE71" i="1"/>
  <c r="G71" i="1"/>
  <c r="D72" i="1"/>
  <c r="E73" i="1" s="1"/>
  <c r="H72" i="1"/>
  <c r="Q72" i="1" l="1"/>
  <c r="L72" i="1"/>
  <c r="I72" i="1"/>
  <c r="P72" i="1"/>
  <c r="K72" i="1"/>
  <c r="O72" i="1"/>
  <c r="M72" i="1"/>
  <c r="J72" i="1"/>
  <c r="N72" i="1"/>
  <c r="R72" i="1"/>
  <c r="AF72" i="1" l="1"/>
  <c r="D73" i="1"/>
  <c r="E74" i="1" s="1"/>
  <c r="H73" i="1"/>
  <c r="G72" i="1"/>
  <c r="AE72" i="1"/>
  <c r="O73" i="1" l="1"/>
  <c r="M73" i="1"/>
  <c r="L73" i="1"/>
  <c r="I73" i="1"/>
  <c r="J73" i="1"/>
  <c r="Q73" i="1"/>
  <c r="P73" i="1"/>
  <c r="K73" i="1"/>
  <c r="N73" i="1"/>
  <c r="R73" i="1"/>
  <c r="AE73" i="1" l="1"/>
  <c r="AF73" i="1"/>
  <c r="G73" i="1"/>
  <c r="D74" i="1"/>
  <c r="E75" i="1" s="1"/>
  <c r="H74" i="1"/>
  <c r="O74" i="1" l="1"/>
  <c r="R74" i="1"/>
  <c r="M74" i="1"/>
  <c r="P74" i="1"/>
  <c r="L74" i="1"/>
  <c r="N74" i="1"/>
  <c r="Q74" i="1"/>
  <c r="J74" i="1"/>
  <c r="K74" i="1"/>
  <c r="I74" i="1"/>
  <c r="G74" i="1" l="1"/>
  <c r="D75" i="1"/>
  <c r="E76" i="1" s="1"/>
  <c r="H75" i="1"/>
  <c r="AE74" i="1"/>
  <c r="AF74" i="1"/>
  <c r="Q75" i="1" l="1"/>
  <c r="R75" i="1"/>
  <c r="O75" i="1"/>
  <c r="N75" i="1"/>
  <c r="L75" i="1"/>
  <c r="K75" i="1"/>
  <c r="P75" i="1"/>
  <c r="I75" i="1"/>
  <c r="M75" i="1"/>
  <c r="J75" i="1"/>
  <c r="AE75" i="1" l="1"/>
  <c r="G75" i="1"/>
  <c r="AF75" i="1"/>
  <c r="D76" i="1"/>
  <c r="E77" i="1" s="1"/>
  <c r="H76" i="1"/>
  <c r="AF76" i="1" l="1"/>
  <c r="AE76" i="1"/>
  <c r="G76" i="1"/>
  <c r="D77" i="1"/>
  <c r="E78" i="1" s="1"/>
  <c r="H77" i="1"/>
  <c r="Q77" i="1" l="1"/>
  <c r="N77" i="1"/>
  <c r="M77" i="1"/>
  <c r="L77" i="1"/>
  <c r="P77" i="1"/>
  <c r="O77" i="1"/>
  <c r="R77" i="1"/>
  <c r="K77" i="1"/>
  <c r="J77" i="1"/>
  <c r="I77" i="1"/>
  <c r="G77" i="1" l="1"/>
  <c r="AE77" i="1"/>
  <c r="AF77" i="1"/>
  <c r="D78" i="1"/>
  <c r="E79" i="1" s="1"/>
  <c r="H78" i="1"/>
  <c r="K78" i="1" l="1"/>
  <c r="L78" i="1"/>
  <c r="N78" i="1"/>
  <c r="Q78" i="1"/>
  <c r="R78" i="1"/>
  <c r="M78" i="1"/>
  <c r="I78" i="1"/>
  <c r="J78" i="1"/>
  <c r="P78" i="1"/>
  <c r="O78" i="1"/>
  <c r="AE78" i="1" l="1"/>
  <c r="D79" i="1"/>
  <c r="E80" i="1" s="1"/>
  <c r="H79" i="1"/>
  <c r="G78" i="1"/>
  <c r="AF78" i="1"/>
  <c r="O79" i="1" l="1"/>
  <c r="M79" i="1"/>
  <c r="L79" i="1"/>
  <c r="N79" i="1"/>
  <c r="P79" i="1"/>
  <c r="I79" i="1"/>
  <c r="Q79" i="1"/>
  <c r="R79" i="1"/>
  <c r="J79" i="1"/>
  <c r="K79" i="1"/>
  <c r="G79" i="1" l="1"/>
  <c r="AE79" i="1"/>
  <c r="AF79" i="1"/>
  <c r="D80" i="1"/>
  <c r="E81" i="1" s="1"/>
  <c r="H80" i="1"/>
  <c r="M80" i="1" l="1"/>
  <c r="Q80" i="1"/>
  <c r="N80" i="1"/>
  <c r="O80" i="1"/>
  <c r="K80" i="1"/>
  <c r="P80" i="1"/>
  <c r="L80" i="1"/>
  <c r="J80" i="1"/>
  <c r="R80" i="1"/>
  <c r="I80" i="1"/>
  <c r="AF80" i="1" l="1"/>
  <c r="G80" i="1"/>
  <c r="AE80" i="1"/>
  <c r="D81" i="1"/>
  <c r="E82" i="1" s="1"/>
  <c r="H81" i="1"/>
  <c r="Q81" i="1" l="1"/>
  <c r="K81" i="1"/>
  <c r="L81" i="1"/>
  <c r="J81" i="1"/>
  <c r="R81" i="1"/>
  <c r="I81" i="1"/>
  <c r="AE81" i="1" s="1"/>
  <c r="N81" i="1"/>
  <c r="O81" i="1"/>
  <c r="M81" i="1"/>
  <c r="P81" i="1"/>
  <c r="AF81" i="1" l="1"/>
  <c r="G81" i="1"/>
  <c r="D82" i="1"/>
  <c r="E83" i="1" s="1"/>
  <c r="H82" i="1"/>
  <c r="Q82" i="1" l="1"/>
  <c r="R82" i="1"/>
  <c r="O82" i="1"/>
  <c r="P82" i="1"/>
  <c r="L82" i="1"/>
  <c r="M82" i="1"/>
  <c r="N82" i="1"/>
  <c r="J82" i="1"/>
  <c r="K82" i="1"/>
  <c r="I82" i="1"/>
  <c r="AF82" i="1" l="1"/>
  <c r="D83" i="1"/>
  <c r="E84" i="1" s="1"/>
  <c r="H83" i="1"/>
  <c r="AE82" i="1"/>
  <c r="G82" i="1"/>
  <c r="P83" i="1" l="1"/>
  <c r="L83" i="1"/>
  <c r="O83" i="1"/>
  <c r="N83" i="1"/>
  <c r="M83" i="1"/>
  <c r="R83" i="1"/>
  <c r="K83" i="1"/>
  <c r="I83" i="1"/>
  <c r="J83" i="1"/>
  <c r="Q83" i="1"/>
  <c r="AE83" i="1" l="1"/>
  <c r="G83" i="1"/>
  <c r="AF83" i="1"/>
  <c r="D84" i="1"/>
  <c r="E85" i="1" s="1"/>
  <c r="H84" i="1"/>
  <c r="M84" i="1" l="1"/>
  <c r="N84" i="1"/>
  <c r="P84" i="1"/>
  <c r="Q84" i="1"/>
  <c r="K84" i="1"/>
  <c r="O84" i="1"/>
  <c r="L84" i="1"/>
  <c r="I84" i="1"/>
  <c r="R84" i="1"/>
  <c r="J84" i="1"/>
  <c r="AE84" i="1"/>
  <c r="AF84" i="1" l="1"/>
  <c r="G84" i="1"/>
  <c r="D85" i="1"/>
  <c r="E86" i="1" s="1"/>
  <c r="H85" i="1"/>
  <c r="K85" i="1" l="1"/>
  <c r="L85" i="1"/>
  <c r="M85" i="1"/>
  <c r="J85" i="1"/>
  <c r="I85" i="1"/>
  <c r="P85" i="1"/>
  <c r="O85" i="1"/>
  <c r="Q85" i="1"/>
  <c r="R85" i="1"/>
  <c r="N85" i="1"/>
  <c r="AF85" i="1" l="1"/>
  <c r="AE85" i="1"/>
  <c r="G85" i="1"/>
  <c r="D86" i="1"/>
  <c r="E87" i="1" s="1"/>
  <c r="H86" i="1"/>
  <c r="J86" i="1" l="1"/>
  <c r="K86" i="1"/>
  <c r="N86" i="1"/>
  <c r="M86" i="1"/>
  <c r="L86" i="1"/>
  <c r="P86" i="1"/>
  <c r="O86" i="1"/>
  <c r="R86" i="1"/>
  <c r="Q86" i="1"/>
  <c r="I86" i="1"/>
  <c r="G86" i="1" l="1"/>
  <c r="D87" i="1"/>
  <c r="E88" i="1" s="1"/>
  <c r="H87" i="1"/>
  <c r="AE86" i="1"/>
  <c r="AF86" i="1"/>
  <c r="Q87" i="1" l="1"/>
  <c r="J87" i="1"/>
  <c r="K87" i="1"/>
  <c r="P87" i="1"/>
  <c r="R87" i="1"/>
  <c r="L87" i="1"/>
  <c r="I87" i="1"/>
  <c r="N87" i="1"/>
  <c r="O87" i="1"/>
  <c r="M87" i="1"/>
  <c r="AF87" i="1" l="1"/>
  <c r="AE87" i="1"/>
  <c r="G87" i="1"/>
  <c r="D88" i="1"/>
  <c r="E89" i="1" s="1"/>
  <c r="H88" i="1"/>
  <c r="K88" i="1" l="1"/>
  <c r="N88" i="1"/>
  <c r="J88" i="1"/>
  <c r="P88" i="1"/>
  <c r="O88" i="1"/>
  <c r="I88" i="1"/>
  <c r="R88" i="1"/>
  <c r="M88" i="1"/>
  <c r="Q88" i="1"/>
  <c r="L88" i="1"/>
  <c r="AF88" i="1" l="1"/>
  <c r="D89" i="1"/>
  <c r="E90" i="1" s="1"/>
  <c r="H89" i="1"/>
  <c r="G88" i="1"/>
  <c r="AE88" i="1"/>
  <c r="J89" i="1" l="1"/>
  <c r="N89" i="1"/>
  <c r="O89" i="1"/>
  <c r="P89" i="1"/>
  <c r="K89" i="1"/>
  <c r="I89" i="1"/>
  <c r="Q89" i="1"/>
  <c r="M89" i="1"/>
  <c r="L89" i="1"/>
  <c r="R89" i="1"/>
  <c r="AF89" i="1" l="1"/>
  <c r="G89" i="1"/>
  <c r="AE89" i="1"/>
  <c r="D90" i="1"/>
  <c r="E91" i="1" s="1"/>
  <c r="H90" i="1"/>
  <c r="G90" i="1" l="1"/>
  <c r="AF90" i="1"/>
  <c r="AE90" i="1"/>
  <c r="D91" i="1"/>
  <c r="E92" i="1" s="1"/>
  <c r="H91" i="1"/>
  <c r="Q91" i="1" l="1"/>
  <c r="M91" i="1"/>
  <c r="J91" i="1"/>
  <c r="N91" i="1"/>
  <c r="P91" i="1"/>
  <c r="L91" i="1"/>
  <c r="R91" i="1"/>
  <c r="O91" i="1"/>
  <c r="K91" i="1"/>
  <c r="I91" i="1"/>
  <c r="AE91" i="1"/>
  <c r="G91" i="1" l="1"/>
  <c r="AF91" i="1"/>
  <c r="D92" i="1"/>
  <c r="E93" i="1" s="1"/>
  <c r="H92" i="1"/>
  <c r="I92" i="1" l="1"/>
  <c r="M92" i="1"/>
  <c r="N92" i="1"/>
  <c r="J92" i="1"/>
  <c r="L92" i="1"/>
  <c r="R92" i="1"/>
  <c r="Q92" i="1"/>
  <c r="O92" i="1"/>
  <c r="K92" i="1"/>
  <c r="P92" i="1"/>
  <c r="AE92" i="1" l="1"/>
  <c r="AF92" i="1"/>
  <c r="G92" i="1"/>
  <c r="D93" i="1"/>
  <c r="E94" i="1" s="1"/>
  <c r="H93" i="1"/>
  <c r="M93" i="1" l="1"/>
  <c r="I93" i="1"/>
  <c r="R93" i="1"/>
  <c r="Q93" i="1"/>
  <c r="O93" i="1"/>
  <c r="P93" i="1"/>
  <c r="L93" i="1"/>
  <c r="N93" i="1"/>
  <c r="J93" i="1"/>
  <c r="K93" i="1"/>
  <c r="AF93" i="1" l="1"/>
  <c r="G93" i="1"/>
  <c r="AE93" i="1"/>
  <c r="D94" i="1"/>
  <c r="E95" i="1" s="1"/>
  <c r="H94" i="1"/>
  <c r="M94" i="1" l="1"/>
  <c r="N94" i="1"/>
  <c r="K94" i="1"/>
  <c r="I94" i="1"/>
  <c r="R94" i="1"/>
  <c r="Q94" i="1"/>
  <c r="P94" i="1"/>
  <c r="J94" i="1"/>
  <c r="O94" i="1"/>
  <c r="L94" i="1"/>
  <c r="AF94" i="1" l="1"/>
  <c r="D95" i="1"/>
  <c r="E96" i="1" s="1"/>
  <c r="H95" i="1"/>
  <c r="AE94" i="1"/>
  <c r="G94" i="1"/>
  <c r="Q95" i="1" l="1"/>
  <c r="O95" i="1"/>
  <c r="J95" i="1"/>
  <c r="AE95" i="1" s="1"/>
  <c r="R95" i="1"/>
  <c r="K95" i="1"/>
  <c r="I95" i="1"/>
  <c r="L95" i="1"/>
  <c r="P95" i="1"/>
  <c r="M95" i="1"/>
  <c r="N95" i="1"/>
  <c r="G95" i="1" l="1"/>
  <c r="AF95" i="1"/>
  <c r="D96" i="1"/>
  <c r="E97" i="1" s="1"/>
  <c r="H96" i="1"/>
  <c r="P96" i="1" l="1"/>
  <c r="R96" i="1"/>
  <c r="Q96" i="1"/>
  <c r="L96" i="1"/>
  <c r="J96" i="1"/>
  <c r="K96" i="1"/>
  <c r="M96" i="1"/>
  <c r="I96" i="1"/>
  <c r="O96" i="1"/>
  <c r="N96" i="1"/>
  <c r="AF96" i="1" l="1"/>
  <c r="D97" i="1"/>
  <c r="E98" i="1" s="1"/>
  <c r="H97" i="1"/>
  <c r="G96" i="1"/>
  <c r="AE96" i="1"/>
  <c r="Q97" i="1" l="1"/>
  <c r="P97" i="1"/>
  <c r="O97" i="1"/>
  <c r="J97" i="1"/>
  <c r="M97" i="1"/>
  <c r="R97" i="1"/>
  <c r="I97" i="1"/>
  <c r="AE97" i="1" s="1"/>
  <c r="L97" i="1"/>
  <c r="K97" i="1"/>
  <c r="N97" i="1"/>
  <c r="G97" i="1" l="1"/>
  <c r="AF97" i="1"/>
  <c r="D98" i="1"/>
  <c r="E99" i="1" s="1"/>
  <c r="H98" i="1"/>
  <c r="I98" i="1" l="1"/>
  <c r="N98" i="1"/>
  <c r="M98" i="1"/>
  <c r="Q98" i="1"/>
  <c r="P98" i="1"/>
  <c r="O98" i="1"/>
  <c r="L98" i="1"/>
  <c r="K98" i="1"/>
  <c r="J98" i="1"/>
  <c r="R98" i="1"/>
  <c r="AF98" i="1" l="1"/>
  <c r="AE98" i="1"/>
  <c r="G98" i="1"/>
  <c r="D99" i="1"/>
  <c r="E100" i="1" s="1"/>
  <c r="H99" i="1"/>
  <c r="I99" i="1" l="1"/>
  <c r="J99" i="1"/>
  <c r="M99" i="1"/>
  <c r="N99" i="1"/>
  <c r="O99" i="1"/>
  <c r="K99" i="1"/>
  <c r="Q99" i="1"/>
  <c r="P99" i="1"/>
  <c r="L99" i="1"/>
  <c r="R99" i="1"/>
  <c r="AF99" i="1" l="1"/>
  <c r="AE99" i="1"/>
  <c r="G99" i="1"/>
  <c r="D100" i="1"/>
  <c r="E101" i="1" s="1"/>
  <c r="H100" i="1"/>
  <c r="Q100" i="1" l="1"/>
  <c r="L100" i="1"/>
  <c r="I100" i="1"/>
  <c r="AE100" i="1" s="1"/>
  <c r="M100" i="1"/>
  <c r="P100" i="1"/>
  <c r="K100" i="1"/>
  <c r="J100" i="1"/>
  <c r="N100" i="1"/>
  <c r="R100" i="1"/>
  <c r="O100" i="1"/>
  <c r="G100" i="1" l="1"/>
  <c r="AF100" i="1"/>
  <c r="D101" i="1"/>
  <c r="E102" i="1" s="1"/>
  <c r="H101" i="1"/>
  <c r="R101" i="1" l="1"/>
  <c r="K101" i="1"/>
  <c r="O101" i="1"/>
  <c r="I101" i="1"/>
  <c r="Q101" i="1"/>
  <c r="P101" i="1"/>
  <c r="N101" i="1"/>
  <c r="M101" i="1"/>
  <c r="J101" i="1"/>
  <c r="L101" i="1"/>
  <c r="AE101" i="1" l="1"/>
  <c r="AF101" i="1"/>
  <c r="G101" i="1"/>
  <c r="D102" i="1"/>
  <c r="E103" i="1" s="1"/>
  <c r="H102" i="1"/>
  <c r="Q102" i="1" l="1"/>
  <c r="P102" i="1"/>
  <c r="R102" i="1"/>
  <c r="O102" i="1"/>
  <c r="J102" i="1"/>
  <c r="I102" i="1"/>
  <c r="M102" i="1"/>
  <c r="K102" i="1"/>
  <c r="N102" i="1"/>
  <c r="L102" i="1"/>
  <c r="AE102" i="1" l="1"/>
  <c r="AF102" i="1"/>
  <c r="G102" i="1"/>
  <c r="D103" i="1"/>
  <c r="E104" i="1" s="1"/>
  <c r="H103" i="1"/>
  <c r="P103" i="1" l="1"/>
  <c r="Q103" i="1"/>
  <c r="J103" i="1"/>
  <c r="AE103" i="1" s="1"/>
  <c r="I103" i="1"/>
  <c r="K103" i="1"/>
  <c r="M103" i="1"/>
  <c r="N103" i="1"/>
  <c r="L103" i="1"/>
  <c r="O103" i="1"/>
  <c r="R103" i="1"/>
  <c r="G103" i="1" l="1"/>
  <c r="AF103" i="1"/>
  <c r="D104" i="1"/>
  <c r="E105" i="1" s="1"/>
  <c r="H104" i="1"/>
  <c r="AE104" i="1" l="1"/>
  <c r="G104" i="1"/>
  <c r="AF104" i="1"/>
  <c r="D105" i="1"/>
  <c r="E106" i="1" s="1"/>
  <c r="H105" i="1"/>
  <c r="R105" i="1" l="1"/>
  <c r="L105" i="1"/>
  <c r="K105" i="1"/>
  <c r="N105" i="1"/>
  <c r="J105" i="1"/>
  <c r="Q105" i="1"/>
  <c r="M105" i="1"/>
  <c r="I105" i="1"/>
  <c r="O105" i="1"/>
  <c r="P105" i="1"/>
  <c r="AF105" i="1" l="1"/>
  <c r="G105" i="1"/>
  <c r="AE105" i="1"/>
  <c r="D106" i="1"/>
  <c r="E107" i="1" s="1"/>
  <c r="H106" i="1"/>
  <c r="P106" i="1" l="1"/>
  <c r="N106" i="1"/>
  <c r="K106" i="1"/>
  <c r="L106" i="1"/>
  <c r="J106" i="1"/>
  <c r="M106" i="1"/>
  <c r="Q106" i="1"/>
  <c r="I106" i="1"/>
  <c r="O106" i="1"/>
  <c r="R106" i="1"/>
  <c r="G106" i="1" l="1"/>
  <c r="AE106" i="1"/>
  <c r="AF106" i="1"/>
  <c r="D107" i="1"/>
  <c r="E108" i="1" s="1"/>
  <c r="H107" i="1"/>
  <c r="Q107" i="1" l="1"/>
  <c r="R107" i="1"/>
  <c r="M107" i="1"/>
  <c r="K107" i="1"/>
  <c r="P107" i="1"/>
  <c r="J107" i="1"/>
  <c r="I107" i="1"/>
  <c r="L107" i="1"/>
  <c r="O107" i="1"/>
  <c r="N107" i="1"/>
  <c r="G107" i="1" l="1"/>
  <c r="D108" i="1"/>
  <c r="E109" i="1" s="1"/>
  <c r="H108" i="1"/>
  <c r="AF107" i="1"/>
  <c r="AE107" i="1"/>
  <c r="O108" i="1" l="1"/>
  <c r="N108" i="1"/>
  <c r="L108" i="1"/>
  <c r="M108" i="1"/>
  <c r="P108" i="1"/>
  <c r="Q108" i="1"/>
  <c r="K108" i="1"/>
  <c r="I108" i="1"/>
  <c r="J108" i="1"/>
  <c r="R108" i="1"/>
  <c r="AE108" i="1" l="1"/>
  <c r="G108" i="1"/>
  <c r="AF108" i="1"/>
  <c r="D109" i="1"/>
  <c r="E110" i="1" s="1"/>
  <c r="H109" i="1"/>
  <c r="P109" i="1" l="1"/>
  <c r="R109" i="1"/>
  <c r="M109" i="1"/>
  <c r="L109" i="1"/>
  <c r="N109" i="1"/>
  <c r="I109" i="1"/>
  <c r="O109" i="1"/>
  <c r="K109" i="1"/>
  <c r="J109" i="1"/>
  <c r="Q109" i="1"/>
  <c r="AE109" i="1" l="1"/>
  <c r="D110" i="1"/>
  <c r="E111" i="1" s="1"/>
  <c r="H110" i="1"/>
  <c r="G109" i="1"/>
  <c r="AF109" i="1"/>
  <c r="K110" i="1" l="1"/>
  <c r="I110" i="1"/>
  <c r="J110" i="1"/>
  <c r="AE110" i="1" s="1"/>
  <c r="L110" i="1"/>
  <c r="P110" i="1"/>
  <c r="O110" i="1"/>
  <c r="N110" i="1"/>
  <c r="M110" i="1"/>
  <c r="Q110" i="1"/>
  <c r="R110" i="1"/>
  <c r="AF110" i="1" l="1"/>
  <c r="G110" i="1"/>
  <c r="D111" i="1"/>
  <c r="E112" i="1" s="1"/>
  <c r="H111" i="1"/>
  <c r="J111" i="1" l="1"/>
  <c r="O111" i="1"/>
  <c r="L111" i="1"/>
  <c r="P111" i="1"/>
  <c r="M111" i="1"/>
  <c r="I111" i="1"/>
  <c r="AE111" i="1" s="1"/>
  <c r="R111" i="1"/>
  <c r="Q111" i="1"/>
  <c r="K111" i="1"/>
  <c r="N111" i="1"/>
  <c r="D112" i="1" l="1"/>
  <c r="E113" i="1" s="1"/>
  <c r="H112" i="1"/>
  <c r="AF111" i="1"/>
  <c r="G111" i="1"/>
  <c r="L112" i="1" l="1"/>
  <c r="N112" i="1"/>
  <c r="Q112" i="1"/>
  <c r="O112" i="1"/>
  <c r="J112" i="1"/>
  <c r="R112" i="1"/>
  <c r="M112" i="1"/>
  <c r="P112" i="1"/>
  <c r="I112" i="1"/>
  <c r="K112" i="1"/>
  <c r="AF112" i="1" l="1"/>
  <c r="D113" i="1"/>
  <c r="E114" i="1" s="1"/>
  <c r="H113" i="1"/>
  <c r="G112" i="1"/>
  <c r="AE112" i="1"/>
  <c r="L113" i="1" l="1"/>
  <c r="N113" i="1"/>
  <c r="I113" i="1"/>
  <c r="O113" i="1"/>
  <c r="P113" i="1"/>
  <c r="R113" i="1"/>
  <c r="J113" i="1"/>
  <c r="Q113" i="1"/>
  <c r="M113" i="1"/>
  <c r="K113" i="1"/>
  <c r="G113" i="1" l="1"/>
  <c r="AF113" i="1"/>
  <c r="AE113" i="1"/>
  <c r="D114" i="1"/>
  <c r="E115" i="1" s="1"/>
  <c r="H114" i="1"/>
  <c r="L114" i="1" l="1"/>
  <c r="M114" i="1"/>
  <c r="P114" i="1"/>
  <c r="R114" i="1"/>
  <c r="Q114" i="1"/>
  <c r="J114" i="1"/>
  <c r="I114" i="1"/>
  <c r="K114" i="1"/>
  <c r="O114" i="1"/>
  <c r="N114" i="1"/>
  <c r="AF114" i="1" l="1"/>
  <c r="G114" i="1"/>
  <c r="AE114" i="1"/>
  <c r="D115" i="1"/>
  <c r="E116" i="1" s="1"/>
  <c r="H115" i="1"/>
  <c r="L115" i="1" l="1"/>
  <c r="Q115" i="1"/>
  <c r="P115" i="1"/>
  <c r="I115" i="1"/>
  <c r="N115" i="1"/>
  <c r="R115" i="1"/>
  <c r="J115" i="1"/>
  <c r="AE115" i="1" s="1"/>
  <c r="K115" i="1"/>
  <c r="O115" i="1"/>
  <c r="M115" i="1"/>
  <c r="AF115" i="1" l="1"/>
  <c r="G115" i="1"/>
  <c r="D116" i="1"/>
  <c r="E117" i="1" s="1"/>
  <c r="H116" i="1"/>
  <c r="K116" i="1" l="1"/>
  <c r="M116" i="1"/>
  <c r="P116" i="1"/>
  <c r="R116" i="1"/>
  <c r="I116" i="1"/>
  <c r="O116" i="1"/>
  <c r="N116" i="1"/>
  <c r="J116" i="1"/>
  <c r="Q116" i="1"/>
  <c r="L116" i="1"/>
  <c r="G116" i="1" l="1"/>
  <c r="AF116" i="1"/>
  <c r="D117" i="1"/>
  <c r="E118" i="1" s="1"/>
  <c r="H117" i="1"/>
  <c r="AE116" i="1"/>
  <c r="P117" i="1" l="1"/>
  <c r="K117" i="1"/>
  <c r="Q117" i="1"/>
  <c r="N117" i="1"/>
  <c r="L117" i="1"/>
  <c r="R117" i="1"/>
  <c r="I117" i="1"/>
  <c r="O117" i="1"/>
  <c r="C4" i="1" s="1"/>
  <c r="J117" i="1"/>
  <c r="M117" i="1"/>
  <c r="G117" i="1" l="1"/>
  <c r="D118" i="1"/>
  <c r="H118" i="1"/>
  <c r="G118" i="1" l="1"/>
  <c r="AE118" i="1"/>
  <c r="AF118" i="1"/>
  <c r="F4" i="1"/>
</calcChain>
</file>

<file path=xl/sharedStrings.xml><?xml version="1.0" encoding="utf-8"?>
<sst xmlns="http://schemas.openxmlformats.org/spreadsheetml/2006/main" count="137" uniqueCount="136">
  <si>
    <t>تنظیم شده بر اساس توضیحات ارائه شده در جلد اول کتاب زیر ذره بین (واژگان)</t>
  </si>
  <si>
    <t>شماره درس</t>
  </si>
  <si>
    <t>عنوان</t>
  </si>
  <si>
    <t>تاریخ شروع هر درس</t>
  </si>
  <si>
    <t xml:space="preserve">درس یک </t>
  </si>
  <si>
    <t xml:space="preserve">درس دو </t>
  </si>
  <si>
    <t xml:space="preserve">درس سه </t>
  </si>
  <si>
    <t xml:space="preserve">درس چهار </t>
  </si>
  <si>
    <t xml:space="preserve">درس پنج </t>
  </si>
  <si>
    <t xml:space="preserve">درس شش </t>
  </si>
  <si>
    <t xml:space="preserve">درس هفت </t>
  </si>
  <si>
    <t xml:space="preserve">درس هشت </t>
  </si>
  <si>
    <t xml:space="preserve">درس نه </t>
  </si>
  <si>
    <t xml:space="preserve">درس ده </t>
  </si>
  <si>
    <t xml:space="preserve">درس یازده </t>
  </si>
  <si>
    <t xml:space="preserve">درس دوازده </t>
  </si>
  <si>
    <t xml:space="preserve">درس سیزده </t>
  </si>
  <si>
    <t xml:space="preserve">درس پانزده </t>
  </si>
  <si>
    <t xml:space="preserve">درس شانزده </t>
  </si>
  <si>
    <t xml:space="preserve">درس هفده </t>
  </si>
  <si>
    <t xml:space="preserve">درس هیجده </t>
  </si>
  <si>
    <t xml:space="preserve">درس نوزده </t>
  </si>
  <si>
    <t xml:space="preserve">درس بیست </t>
  </si>
  <si>
    <t xml:space="preserve">درس بیست و یک </t>
  </si>
  <si>
    <t xml:space="preserve">درس بیست و دو </t>
  </si>
  <si>
    <t xml:space="preserve">درس بیست و سه </t>
  </si>
  <si>
    <t xml:space="preserve">درس بیست و چهار </t>
  </si>
  <si>
    <t xml:space="preserve">درس بیست و پنج </t>
  </si>
  <si>
    <t xml:space="preserve">درس بیست و شش </t>
  </si>
  <si>
    <t xml:space="preserve">درس بیست و هفت </t>
  </si>
  <si>
    <t xml:space="preserve">درس بیست و نه </t>
  </si>
  <si>
    <t xml:space="preserve">درس سی </t>
  </si>
  <si>
    <t xml:space="preserve">درس سی و یک </t>
  </si>
  <si>
    <t xml:space="preserve">درس سی و دو </t>
  </si>
  <si>
    <t xml:space="preserve">درس سی و سه </t>
  </si>
  <si>
    <t xml:space="preserve">درس سی و چهار </t>
  </si>
  <si>
    <t xml:space="preserve">درس سی و پنج </t>
  </si>
  <si>
    <t xml:space="preserve">درس سی و شش </t>
  </si>
  <si>
    <t xml:space="preserve">درس سی و هفت </t>
  </si>
  <si>
    <t xml:space="preserve">درس سی و هشت </t>
  </si>
  <si>
    <t xml:space="preserve">درس سی و نه </t>
  </si>
  <si>
    <t xml:space="preserve">درس چهل </t>
  </si>
  <si>
    <t xml:space="preserve">درس چهل و یک </t>
  </si>
  <si>
    <t xml:space="preserve">درس چهل و سه </t>
  </si>
  <si>
    <t xml:space="preserve">درس چهل و چهار </t>
  </si>
  <si>
    <t xml:space="preserve">درس چهل و پنج </t>
  </si>
  <si>
    <t xml:space="preserve">درس چهل و شش </t>
  </si>
  <si>
    <t xml:space="preserve">درس چهل و هفت </t>
  </si>
  <si>
    <t xml:space="preserve">درس چهل و هشت </t>
  </si>
  <si>
    <t xml:space="preserve">درس چهل و نه </t>
  </si>
  <si>
    <t xml:space="preserve">درس پنجاه </t>
  </si>
  <si>
    <t xml:space="preserve">درس پنجاه و یک </t>
  </si>
  <si>
    <t xml:space="preserve">درس پنجاه و دو </t>
  </si>
  <si>
    <t xml:space="preserve">درس پنجاه و سه </t>
  </si>
  <si>
    <t xml:space="preserve">درس پنجاه و چهار </t>
  </si>
  <si>
    <t xml:space="preserve">درس پنجاه و پنج </t>
  </si>
  <si>
    <t xml:space="preserve">درس پنجاه و هفت </t>
  </si>
  <si>
    <t xml:space="preserve">درس پنجاه و هشت </t>
  </si>
  <si>
    <t xml:space="preserve">درس پنجاه و نه </t>
  </si>
  <si>
    <t xml:space="preserve">درس شصت </t>
  </si>
  <si>
    <t xml:space="preserve">درس شصت و یک </t>
  </si>
  <si>
    <t xml:space="preserve">درس شصت و دو </t>
  </si>
  <si>
    <t xml:space="preserve">درس شصت و سه </t>
  </si>
  <si>
    <t xml:space="preserve">درس شصت و چهار </t>
  </si>
  <si>
    <t xml:space="preserve">درس شصت و پنج </t>
  </si>
  <si>
    <t xml:space="preserve">درس شصت و شش </t>
  </si>
  <si>
    <t xml:space="preserve">درس شصت و هفت </t>
  </si>
  <si>
    <t xml:space="preserve">درس شصت و هشت </t>
  </si>
  <si>
    <t xml:space="preserve">درس شصت و نه </t>
  </si>
  <si>
    <t xml:space="preserve">درس هفتاد و یک </t>
  </si>
  <si>
    <t xml:space="preserve">درس هفتاد و دو </t>
  </si>
  <si>
    <t xml:space="preserve">درس هفتاد و سه </t>
  </si>
  <si>
    <t xml:space="preserve">درس هفتاد و چهار </t>
  </si>
  <si>
    <t xml:space="preserve">درس هفتاد و پنج </t>
  </si>
  <si>
    <t xml:space="preserve">درس هفتاد و شش </t>
  </si>
  <si>
    <t xml:space="preserve">درس هفتاد و هفت </t>
  </si>
  <si>
    <t xml:space="preserve">درس هفتاد و هشت </t>
  </si>
  <si>
    <t xml:space="preserve">درس هفتاد و نه </t>
  </si>
  <si>
    <t xml:space="preserve">درس هشتاد </t>
  </si>
  <si>
    <t xml:space="preserve">درس هشتاد و یک </t>
  </si>
  <si>
    <t xml:space="preserve">درس هشتاد و دو </t>
  </si>
  <si>
    <t xml:space="preserve">درس هشتاد و سه </t>
  </si>
  <si>
    <t xml:space="preserve">درس هشتاد و پنج </t>
  </si>
  <si>
    <t xml:space="preserve">درس هشتاد و شش </t>
  </si>
  <si>
    <t xml:space="preserve">درس هشتاد و هفت </t>
  </si>
  <si>
    <t xml:space="preserve">درس هشتاد و هشت </t>
  </si>
  <si>
    <t xml:space="preserve">درس هشتاد و نه </t>
  </si>
  <si>
    <t xml:space="preserve">درس نود </t>
  </si>
  <si>
    <t xml:space="preserve">درس نود و یک </t>
  </si>
  <si>
    <t xml:space="preserve">درس نود و دو </t>
  </si>
  <si>
    <t xml:space="preserve">درس نود و سه </t>
  </si>
  <si>
    <t xml:space="preserve">درس نود و چهار </t>
  </si>
  <si>
    <t xml:space="preserve">درس نود و پنج </t>
  </si>
  <si>
    <t xml:space="preserve">درس نود و شش </t>
  </si>
  <si>
    <t xml:space="preserve">درس نود و هفت </t>
  </si>
  <si>
    <t xml:space="preserve">درس نود و نه </t>
  </si>
  <si>
    <t xml:space="preserve">درس یکصد </t>
  </si>
  <si>
    <t xml:space="preserve">درس یکصد و یک </t>
  </si>
  <si>
    <t xml:space="preserve">درس یکصد و دو </t>
  </si>
  <si>
    <t xml:space="preserve">درس یکصد و سه </t>
  </si>
  <si>
    <t xml:space="preserve">درس یکصد و چهار </t>
  </si>
  <si>
    <t xml:space="preserve">درس یکصد و پنج </t>
  </si>
  <si>
    <t xml:space="preserve">درس یکصد و شش </t>
  </si>
  <si>
    <t xml:space="preserve">درس یکصد و هفت </t>
  </si>
  <si>
    <t xml:space="preserve">درس یکصد و هشت </t>
  </si>
  <si>
    <t xml:space="preserve">درس یکصد و نه </t>
  </si>
  <si>
    <t xml:space="preserve">درس یکصد و ده </t>
  </si>
  <si>
    <t>نوبت مرور</t>
  </si>
  <si>
    <t>تاریخ امروز</t>
  </si>
  <si>
    <t>SHAMSI</t>
  </si>
  <si>
    <t>MILADI</t>
  </si>
  <si>
    <t>تاریخ شروع</t>
  </si>
  <si>
    <t>تاریخ شروع رو حتما باید مطابق فرمتی که در راست نوشته شده درج کنین. ماه و روز رو اگه تک رقمی هست، حتما قبلش 0 بذارید.</t>
  </si>
  <si>
    <t>حالت مرور</t>
  </si>
  <si>
    <t>moroor</t>
  </si>
  <si>
    <t>عادی</t>
  </si>
  <si>
    <t>تاریخ احتمالی پایان</t>
  </si>
  <si>
    <t>تعداد درس در هفته</t>
  </si>
  <si>
    <t>بسیار سریع</t>
  </si>
  <si>
    <t>تاریخ احتمالی پایان تمام مرورها</t>
  </si>
  <si>
    <t>درس چهارده (تست)</t>
  </si>
  <si>
    <t>درس بیست و هشت (تست)</t>
  </si>
  <si>
    <t>درس چهل و دو (تست)</t>
  </si>
  <si>
    <t>درس پنجاه و شش (تست)</t>
  </si>
  <si>
    <t>درس هفتاد (تست)</t>
  </si>
  <si>
    <t>درس هشتاد و چهار (تست)</t>
  </si>
  <si>
    <t>درس نود و هشت (تست)</t>
  </si>
  <si>
    <t>درس یکصد و یازده</t>
  </si>
  <si>
    <t>درس یکصد و دوازده (تست)</t>
  </si>
  <si>
    <t>برای نمایش درست فونت سری B باید نصب شده باشد.</t>
  </si>
  <si>
    <t>https://irfont.ir/fonts/font-farsi-series-b</t>
  </si>
  <si>
    <t>آذر ماه در کانال تلگرام، طریقه سرعت دادن برای افرادی که عقب هستند و تا کنکور تمام نخواهند کرد را توضیح خواهیم دادیم. تا آن زمان با اکسل جلو بروید.</t>
  </si>
  <si>
    <t>بسیار آهسته</t>
  </si>
  <si>
    <t>آهسته (توصیه)</t>
  </si>
  <si>
    <t>ماکسیمم ضربدر یک لغت در این درس
(ورود عدد بعد از روز هشتم)</t>
  </si>
  <si>
    <t>1400/07/12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</si>
</sst>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&quot;/&quot;00&quot;/&quot;00"/>
    <numFmt numFmtId="165" formatCode="0000&quot;/&quot;00&quot;/&quot;00"/>
    <numFmt numFmtId="166" formatCode="&quot;مرور نیازی نیست.&quot;;&quot;مرور نیازی نیست.&quot;;&quot;مرور نیازی نیست.&quot;"/>
    <numFmt numFmtId="167" formatCode="&quot;مرور این درس به پایان رسید&quot;;&quot;این درس هنوز نیاز به مرور دارد&quot;;&quot;امروز باید این درس مرور شود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sz val="14"/>
      <color theme="1"/>
      <name val="B Mitra"/>
      <charset val="178"/>
    </font>
    <font>
      <sz val="11"/>
      <color theme="0"/>
      <name val="B Mitra"/>
      <charset val="178"/>
    </font>
    <font>
      <b/>
      <sz val="11"/>
      <color theme="1"/>
      <name val="B Mitra"/>
      <charset val="178"/>
    </font>
    <font>
      <b/>
      <sz val="24"/>
      <color theme="1"/>
      <name val="B Mitra"/>
      <charset val="178"/>
    </font>
    <font>
      <b/>
      <sz val="26"/>
      <color theme="1"/>
      <name val="B Mitra"/>
      <charset val="178"/>
    </font>
    <font>
      <b/>
      <u/>
      <sz val="14"/>
      <color theme="1"/>
      <name val="B Mitra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u/>
      <sz val="11"/>
      <color theme="10"/>
      <name val="Calibri"/>
      <family val="2"/>
      <scheme val="minor"/>
    </font>
    <font>
      <b/>
      <sz val="11"/>
      <color theme="0" tint="-0.249977111117893"/>
      <name val="B Mitra"/>
      <charset val="178"/>
    </font>
    <font>
      <b/>
      <sz val="12"/>
      <color theme="0" tint="-0.249977111117893"/>
      <name val="B Nazanin"/>
      <charset val="178"/>
    </font>
    <font>
      <b/>
      <sz val="10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  <font>
      <b/>
      <sz val="24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readingOrder="2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3" borderId="0" xfId="0" applyNumberFormat="1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NumberFormat="1" applyFont="1" applyFill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horizontal="right" vertical="center"/>
    </xf>
    <xf numFmtId="0" fontId="1" fillId="3" borderId="0" xfId="0" applyNumberFormat="1" applyFont="1" applyFill="1" applyAlignment="1" applyProtection="1">
      <alignment horizontal="right" vertical="center"/>
    </xf>
    <xf numFmtId="49" fontId="1" fillId="3" borderId="0" xfId="0" applyNumberFormat="1" applyFont="1" applyFill="1" applyAlignment="1" applyProtection="1">
      <alignment horizontal="right" vertical="center"/>
    </xf>
    <xf numFmtId="165" fontId="1" fillId="0" borderId="11" xfId="0" applyNumberFormat="1" applyFont="1" applyBorder="1" applyAlignment="1" applyProtection="1">
      <alignment horizontal="right" vertical="center"/>
      <protection hidden="1"/>
    </xf>
    <xf numFmtId="165" fontId="1" fillId="0" borderId="1" xfId="0" applyNumberFormat="1" applyFont="1" applyBorder="1" applyAlignment="1" applyProtection="1">
      <alignment horizontal="right" vertical="center"/>
      <protection hidden="1"/>
    </xf>
    <xf numFmtId="165" fontId="1" fillId="0" borderId="5" xfId="0" applyNumberFormat="1" applyFont="1" applyBorder="1" applyAlignment="1" applyProtection="1">
      <alignment horizontal="right" vertical="center"/>
      <protection hidden="1"/>
    </xf>
    <xf numFmtId="165" fontId="1" fillId="0" borderId="7" xfId="0" applyNumberFormat="1" applyFont="1" applyBorder="1" applyAlignment="1" applyProtection="1">
      <alignment horizontal="right" vertical="center"/>
      <protection hidden="1"/>
    </xf>
    <xf numFmtId="165" fontId="1" fillId="0" borderId="8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</xf>
    <xf numFmtId="166" fontId="1" fillId="0" borderId="1" xfId="0" applyNumberFormat="1" applyFont="1" applyBorder="1" applyAlignment="1" applyProtection="1">
      <alignment horizontal="right" vertical="center"/>
      <protection hidden="1"/>
    </xf>
    <xf numFmtId="167" fontId="2" fillId="0" borderId="10" xfId="0" applyNumberFormat="1" applyFont="1" applyBorder="1" applyAlignment="1" applyProtection="1">
      <alignment horizontal="center" vertical="center"/>
      <protection hidden="1"/>
    </xf>
    <xf numFmtId="167" fontId="2" fillId="0" borderId="35" xfId="0" applyNumberFormat="1" applyFont="1" applyBorder="1" applyAlignment="1" applyProtection="1">
      <alignment horizontal="center" vertical="center"/>
      <protection hidden="1"/>
    </xf>
    <xf numFmtId="166" fontId="1" fillId="0" borderId="7" xfId="0" applyNumberFormat="1" applyFont="1" applyBorder="1" applyAlignment="1" applyProtection="1">
      <alignment horizontal="right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164" fontId="9" fillId="0" borderId="34" xfId="0" applyNumberFormat="1" applyFont="1" applyBorder="1" applyAlignment="1" applyProtection="1">
      <alignment horizontal="center" vertical="center"/>
      <protection hidden="1"/>
    </xf>
    <xf numFmtId="164" fontId="9" fillId="0" borderId="22" xfId="0" applyNumberFormat="1" applyFont="1" applyBorder="1" applyAlignment="1" applyProtection="1">
      <alignment horizontal="center" vertical="center"/>
      <protection hidden="1"/>
    </xf>
    <xf numFmtId="1" fontId="3" fillId="3" borderId="0" xfId="0" applyNumberFormat="1" applyFont="1" applyFill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0" fillId="3" borderId="0" xfId="1" applyFill="1" applyAlignment="1" applyProtection="1">
      <alignment horizontal="right" vertical="center"/>
      <protection locked="0"/>
    </xf>
    <xf numFmtId="0" fontId="10" fillId="0" borderId="3" xfId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center" vertical="center"/>
    </xf>
    <xf numFmtId="164" fontId="12" fillId="0" borderId="32" xfId="0" applyNumberFormat="1" applyFont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righ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3" xfId="0" applyNumberFormat="1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horizontal="right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  <protection locked="0" hidden="1"/>
    </xf>
    <xf numFmtId="0" fontId="6" fillId="5" borderId="17" xfId="0" applyFont="1" applyFill="1" applyBorder="1" applyAlignment="1" applyProtection="1">
      <alignment horizontal="center" vertical="center"/>
      <protection locked="0" hidden="1"/>
    </xf>
    <xf numFmtId="0" fontId="6" fillId="5" borderId="0" xfId="0" applyFont="1" applyFill="1" applyBorder="1" applyAlignment="1" applyProtection="1">
      <alignment horizontal="center" vertical="center"/>
      <protection locked="0" hidden="1"/>
    </xf>
    <xf numFmtId="0" fontId="6" fillId="5" borderId="19" xfId="0" applyFont="1" applyFill="1" applyBorder="1" applyAlignment="1" applyProtection="1">
      <alignment horizontal="center" vertical="center"/>
      <protection locked="0" hidden="1"/>
    </xf>
    <xf numFmtId="0" fontId="6" fillId="5" borderId="21" xfId="0" applyFont="1" applyFill="1" applyBorder="1" applyAlignment="1" applyProtection="1">
      <alignment horizontal="center" vertical="center"/>
      <protection locked="0" hidden="1"/>
    </xf>
    <xf numFmtId="0" fontId="6" fillId="5" borderId="22" xfId="0" applyFont="1" applyFill="1" applyBorder="1" applyAlignment="1" applyProtection="1">
      <alignment horizontal="center" vertical="center"/>
      <protection locked="0" hidden="1"/>
    </xf>
    <xf numFmtId="0" fontId="16" fillId="2" borderId="27" xfId="0" applyFont="1" applyFill="1" applyBorder="1" applyAlignment="1" applyProtection="1">
      <alignment horizontal="center" vertical="center"/>
      <protection hidden="1"/>
    </xf>
    <xf numFmtId="0" fontId="16" fillId="2" borderId="28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339933"/>
        </patternFill>
      </fill>
    </dxf>
  </dxfs>
  <tableStyles count="0" defaultTableStyle="TableStyleMedium2" defaultPivotStyle="PivotStyleLight16"/>
  <colors>
    <mruColors>
      <color rgb="FFF8F8F8"/>
      <color rgb="FF3399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font.ir/fonts/font-farsi-series-b" TargetMode="External"/><Relationship Id="rId1" Type="http://schemas.openxmlformats.org/officeDocument/2006/relationships/hyperlink" Target="https://irfont.ir/fonts/font-farsi-series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"/>
  <sheetViews>
    <sheetView rightToLeft="1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12" sqref="F12"/>
    </sheetView>
  </sheetViews>
  <sheetFormatPr defaultColWidth="0" defaultRowHeight="16.2" zeroHeight="1" x14ac:dyDescent="0.3"/>
  <cols>
    <col min="1" max="1" width="1" style="11" customWidth="1"/>
    <col min="2" max="2" width="15" style="13" bestFit="1" customWidth="1"/>
    <col min="3" max="3" width="23.109375" style="13" customWidth="1"/>
    <col min="4" max="4" width="5" style="13" hidden="1" customWidth="1"/>
    <col min="5" max="5" width="25.109375" style="16" customWidth="1"/>
    <col min="6" max="6" width="30" style="13" customWidth="1"/>
    <col min="7" max="7" width="33.6640625" style="13" customWidth="1"/>
    <col min="8" max="30" width="13.6640625" style="39" customWidth="1"/>
    <col min="31" max="31" width="10.109375" style="11" bestFit="1" customWidth="1"/>
    <col min="32" max="32" width="10.109375" style="50" bestFit="1" customWidth="1"/>
    <col min="33" max="40" width="10.109375" style="13" hidden="1" customWidth="1"/>
    <col min="41" max="41" width="10" style="13" hidden="1" customWidth="1"/>
    <col min="42" max="47" width="10.109375" style="13" hidden="1" customWidth="1"/>
    <col min="48" max="16384" width="9.109375" style="13" hidden="1"/>
  </cols>
  <sheetData>
    <row r="1" spans="1:32" s="11" customFormat="1" ht="7.5" customHeight="1" thickBot="1" x14ac:dyDescent="0.35">
      <c r="E1" s="12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F1" s="50"/>
    </row>
    <row r="2" spans="1:32" s="21" customFormat="1" ht="20.399999999999999" x14ac:dyDescent="0.3">
      <c r="A2" s="11"/>
      <c r="B2" s="23" t="s">
        <v>111</v>
      </c>
      <c r="C2" s="47" t="s">
        <v>135</v>
      </c>
      <c r="D2" s="5">
        <f>MATCH(VALUE(CONCATENATE(LEFT(C2,4),MID(C2,6,2),RIGHT(C2,2))),DATE!B2:B1825,0)</f>
        <v>927</v>
      </c>
      <c r="E2" s="20" t="s">
        <v>112</v>
      </c>
      <c r="H2" s="31"/>
      <c r="I2" s="68" t="s">
        <v>113</v>
      </c>
      <c r="J2" s="69"/>
      <c r="K2" s="74" t="s">
        <v>133</v>
      </c>
      <c r="L2" s="75"/>
      <c r="M2" s="14" t="s">
        <v>117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11"/>
      <c r="AF2" s="50"/>
    </row>
    <row r="3" spans="1:32" s="21" customFormat="1" ht="21" thickBot="1" x14ac:dyDescent="0.35">
      <c r="A3" s="11"/>
      <c r="B3" s="25" t="s">
        <v>108</v>
      </c>
      <c r="C3" s="48">
        <f ca="1">VLOOKUP(TODAY(),DATE!A1:B1825,2,FALSE)</f>
        <v>14000712</v>
      </c>
      <c r="D3" s="15"/>
      <c r="E3" s="58" t="s">
        <v>131</v>
      </c>
      <c r="F3" s="22"/>
      <c r="H3" s="31"/>
      <c r="I3" s="70"/>
      <c r="J3" s="71"/>
      <c r="K3" s="76"/>
      <c r="L3" s="77"/>
      <c r="M3" s="80">
        <f>VLOOKUP(K2,DATE!$C$2:$D$8,2,FALSE)</f>
        <v>4.2</v>
      </c>
      <c r="N3" s="31"/>
      <c r="O3" s="31"/>
      <c r="P3" s="31"/>
      <c r="Q3" s="31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11"/>
      <c r="AF3" s="50"/>
    </row>
    <row r="4" spans="1:32" s="21" customFormat="1" ht="21" thickBot="1" x14ac:dyDescent="0.35">
      <c r="A4" s="11"/>
      <c r="B4" s="24" t="s">
        <v>116</v>
      </c>
      <c r="C4" s="49">
        <f>MAX(O7:O118)</f>
        <v>14010108</v>
      </c>
      <c r="D4" s="15"/>
      <c r="E4" s="56" t="s">
        <v>119</v>
      </c>
      <c r="F4" s="57">
        <f>MAX(H7:AD118)</f>
        <v>14010229</v>
      </c>
      <c r="G4" s="54" t="s">
        <v>129</v>
      </c>
      <c r="H4" s="31"/>
      <c r="I4" s="72"/>
      <c r="J4" s="73"/>
      <c r="K4" s="78"/>
      <c r="L4" s="79"/>
      <c r="M4" s="81"/>
      <c r="N4" s="31"/>
      <c r="O4" s="31"/>
      <c r="P4" s="31"/>
      <c r="Q4" s="31"/>
      <c r="R4" s="33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11"/>
      <c r="AF4" s="50"/>
    </row>
    <row r="5" spans="1:32" s="21" customFormat="1" ht="22.2" thickBot="1" x14ac:dyDescent="0.35">
      <c r="A5" s="11"/>
      <c r="B5" s="64" t="s">
        <v>0</v>
      </c>
      <c r="C5" s="65"/>
      <c r="D5" s="66"/>
      <c r="E5" s="65"/>
      <c r="F5" s="67"/>
      <c r="G5" s="55" t="s">
        <v>130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11"/>
      <c r="AF5" s="50"/>
    </row>
    <row r="6" spans="1:32" ht="56.4" thickBot="1" x14ac:dyDescent="0.35">
      <c r="B6" s="59" t="s">
        <v>1</v>
      </c>
      <c r="C6" s="60" t="s">
        <v>2</v>
      </c>
      <c r="D6" s="60"/>
      <c r="E6" s="61" t="s">
        <v>3</v>
      </c>
      <c r="F6" s="63" t="s">
        <v>134</v>
      </c>
      <c r="G6" s="60" t="s">
        <v>107</v>
      </c>
      <c r="H6" s="60">
        <v>1</v>
      </c>
      <c r="I6" s="60">
        <v>2</v>
      </c>
      <c r="J6" s="60">
        <v>3</v>
      </c>
      <c r="K6" s="60">
        <v>4</v>
      </c>
      <c r="L6" s="60">
        <v>5</v>
      </c>
      <c r="M6" s="60">
        <v>6</v>
      </c>
      <c r="N6" s="60">
        <v>7</v>
      </c>
      <c r="O6" s="60">
        <v>8</v>
      </c>
      <c r="P6" s="60">
        <v>15</v>
      </c>
      <c r="Q6" s="60">
        <v>30</v>
      </c>
      <c r="R6" s="60">
        <v>60</v>
      </c>
      <c r="S6" s="60">
        <v>9</v>
      </c>
      <c r="T6" s="60">
        <v>10</v>
      </c>
      <c r="U6" s="60">
        <v>11</v>
      </c>
      <c r="V6" s="60">
        <v>12</v>
      </c>
      <c r="W6" s="60">
        <v>13</v>
      </c>
      <c r="X6" s="60">
        <v>14</v>
      </c>
      <c r="Y6" s="60">
        <v>16</v>
      </c>
      <c r="Z6" s="60">
        <v>17</v>
      </c>
      <c r="AA6" s="60">
        <v>18</v>
      </c>
      <c r="AB6" s="60">
        <v>19</v>
      </c>
      <c r="AC6" s="60">
        <v>20</v>
      </c>
      <c r="AD6" s="62">
        <v>21</v>
      </c>
    </row>
    <row r="7" spans="1:32" ht="23.4" x14ac:dyDescent="0.3">
      <c r="B7" s="17">
        <v>1</v>
      </c>
      <c r="C7" s="26" t="s">
        <v>4</v>
      </c>
      <c r="D7" s="6">
        <f>MATCH(E7,DATE!$B$2:$B$1825,0)</f>
        <v>927</v>
      </c>
      <c r="E7" s="7">
        <f>INDEX(DATE!$B$2:$B$1825,$D$2+B7-1)</f>
        <v>14000712</v>
      </c>
      <c r="F7" s="44">
        <v>0</v>
      </c>
      <c r="G7" s="41">
        <f ca="1">IF(MAX(H7:AD7)&lt;$C$3,1,IF(OR(H7=$C$3,I7=$C$3,J7=$C$3,K7=$C$3,L7=$C$3,M7=$C$3,N7=$C$3,O7=$C$3,P7=$C$3,Q7=$C$3,R7=$C$3,S7=$C$3,T7=$C$3,U7=$C$3,V7=$C$3,W7=$C$3,X7=$C$3,Y7=$C$3,Z7=$C$3,AA7=$C$3,AB7=$C$3,AC7=$C$3,AD7=$C$3),0,-1))</f>
        <v>0</v>
      </c>
      <c r="H7" s="29">
        <f>E7</f>
        <v>14000712</v>
      </c>
      <c r="I7" s="29">
        <f>INDEX(DATE!$B$2:$B$1825,$D7+I$6-1)</f>
        <v>14000713</v>
      </c>
      <c r="J7" s="29">
        <f>INDEX(DATE!$B$2:$B$1825,$D7+J$6-1)</f>
        <v>14000714</v>
      </c>
      <c r="K7" s="29">
        <f>INDEX(DATE!$B$2:$B$1825,$D7+K$6-1)</f>
        <v>14000715</v>
      </c>
      <c r="L7" s="29">
        <f>INDEX(DATE!$B$2:$B$1825,$D7+L$6-1)</f>
        <v>14000716</v>
      </c>
      <c r="M7" s="29">
        <f>INDEX(DATE!$B$2:$B$1825,$D7+M$6-1)</f>
        <v>14000717</v>
      </c>
      <c r="N7" s="29">
        <f>INDEX(DATE!$B$2:$B$1825,$D7+N$6-1)</f>
        <v>14000718</v>
      </c>
      <c r="O7" s="29">
        <f>INDEX(DATE!$B$2:$B$1825,$D7+O$6-1)</f>
        <v>14000719</v>
      </c>
      <c r="P7" s="29">
        <f>INDEX(DATE!$B$2:$B$1825,$D7+P$6-1)</f>
        <v>14000726</v>
      </c>
      <c r="Q7" s="29">
        <f>INDEX(DATE!$B$2:$B$1825,$D7+Q$6-1)</f>
        <v>14000811</v>
      </c>
      <c r="R7" s="29">
        <f>INDEX(DATE!$B$2:$B$1825,$D7+R$6-1)</f>
        <v>14000911</v>
      </c>
      <c r="S7" s="29" t="str">
        <f>IF($F7&gt;S$6-9,INDEX(DATE!$B$2:$B$1825,$D7+S$6-1),"")</f>
        <v/>
      </c>
      <c r="T7" s="29" t="str">
        <f>IF($F7&gt;T$6-9,INDEX(DATE!$B$2:$B$1825,$D7+T$6-1),"")</f>
        <v/>
      </c>
      <c r="U7" s="29" t="str">
        <f>IF($F7&gt;U$6-9,INDEX(DATE!$B$2:$B$1825,$D7+U$6-1),"")</f>
        <v/>
      </c>
      <c r="V7" s="29" t="str">
        <f>IF($F7&gt;V$6-9,INDEX(DATE!$B$2:$B$1825,$D7+V$6-1),"")</f>
        <v/>
      </c>
      <c r="W7" s="29" t="str">
        <f>IF($F7&gt;W$6-9,INDEX(DATE!$B$2:$B$1825,$D7+W$6-1),"")</f>
        <v/>
      </c>
      <c r="X7" s="29" t="str">
        <f>IF($F7&gt;X$6-9,INDEX(DATE!$B$2:$B$1825,$D7+X$6-1),"")</f>
        <v/>
      </c>
      <c r="Y7" s="29" t="str">
        <f>IF($F7&gt;Y$6-9,INDEX(DATE!$B$2:$B$1825,$D7+Y$6-1),"")</f>
        <v/>
      </c>
      <c r="Z7" s="29" t="str">
        <f>IF($F7&gt;Z$6-9,INDEX(DATE!$B$2:$B$1825,$D7+Z$6-1),"")</f>
        <v/>
      </c>
      <c r="AA7" s="29" t="str">
        <f>IF($F7&gt;AA$6-9,INDEX(DATE!$B$2:$B$1825,$D7+AA$6-1),"")</f>
        <v/>
      </c>
      <c r="AB7" s="29" t="str">
        <f>IF($F7&gt;AB$6-9,INDEX(DATE!$B$2:$B$1825,$D7+AB$6-1),"")</f>
        <v/>
      </c>
      <c r="AC7" s="29" t="str">
        <f>IF($F7&gt;AC$6-9,INDEX(DATE!$B$2:$B$1825,$D7+AC$6-1),"")</f>
        <v/>
      </c>
      <c r="AD7" s="34" t="str">
        <f>IF($F7&gt;AD$6-9,INDEX(DATE!$B$2:$B$1825,$D7+AD$6-1),"")</f>
        <v/>
      </c>
      <c r="AE7" s="11">
        <f ca="1">SUM(H7&lt;$C$3)+SUM(I7&lt;$C$3)+SUM(J7&lt;$C$3)+SUM(K7&lt;$C$3)+SUM(L7&lt;$C$3)+SUM(M7&lt;$C$3)+SUM(N7&lt;$C$3)+SUM(O7&lt;$C$3)+SUM(P7&lt;$C$3)+SUM(Q7&lt;$C$3)+SUM(R7&lt;$C$3)+SUM(S7&lt;$C$3)+SUM(T7&lt;$C$3)+SUM(U7&lt;$C$3)+SUM(V7&lt;$C$3)+SUM(W7&lt;$C$3)+SUM(X7&lt;$C$3)+SUM(Y7&lt;$C$3)+SUM(Z7&lt;$C$3)+SUM(AA7&lt;$C$3)+SUM(AB7&lt;$C$3)+SUM(AC7&lt;$C$3)+SUM(AD7&lt;$C$3)</f>
        <v>0</v>
      </c>
      <c r="AF7" s="50">
        <f>COUNTA(H7:AD7)-COUNTBLANK(H7:AD7)</f>
        <v>11</v>
      </c>
    </row>
    <row r="8" spans="1:32" ht="23.4" x14ac:dyDescent="0.3">
      <c r="B8" s="18">
        <v>2</v>
      </c>
      <c r="C8" s="27" t="s">
        <v>5</v>
      </c>
      <c r="D8" s="8">
        <f>MATCH(E8,DATE!$B$2:$B$1825,0)</f>
        <v>929</v>
      </c>
      <c r="E8" s="9">
        <f>IF($K$2="عادی",INDEX(DATE!$B$2:$B$1825,$D$2+B8-1),IF($K$2="بسیار سریع",INDEX(DATE!$B$2:$B$1825,$D$2+ROUND((B8)/2,0)-1),IF($K$2="بسیار آهسته",INDEX(DATE!$B$2:$B$1825,$D$2+ROUND((B8)*2,0)-1),INDEX(DATE!$B$2:$B$1825,$D$2+(B8-QUOTIENT(B8,$M$3))*2+(IF(($D$2+(B8-QUOTIENT(B8,$M$3))*2)-2=D7,1,0))-2))))</f>
        <v>14000714</v>
      </c>
      <c r="F8" s="45">
        <v>0</v>
      </c>
      <c r="G8" s="41">
        <f t="shared" ref="G8:G71" ca="1" si="0">IF(MAX(H8:AD8)&lt;$C$3,1,IF(OR(H8=$C$3,I8=$C$3,J8=$C$3,K8=$C$3,L8=$C$3,M8=$C$3,N8=$C$3,O8=$C$3,P8=$C$3,Q8=$C$3,R8=$C$3,S8=$C$3,T8=$C$3,U8=$C$3,V8=$C$3,W8=$C$3,X8=$C$3,Y8=$C$3,Z8=$C$3,AA8=$C$3,AB8=$C$3,AC8=$C$3,AD8=$C$3),0,-1))</f>
        <v>-1</v>
      </c>
      <c r="H8" s="35">
        <f>E8</f>
        <v>14000714</v>
      </c>
      <c r="I8" s="35">
        <f>INDEX(DATE!$B$2:$B$1825,$D8+I$6-1)</f>
        <v>14000715</v>
      </c>
      <c r="J8" s="35">
        <f>INDEX(DATE!$B$2:$B$1825,$D8+J$6-1)</f>
        <v>14000716</v>
      </c>
      <c r="K8" s="35">
        <f>INDEX(DATE!$B$2:$B$1825,$D8+K$6-1)</f>
        <v>14000717</v>
      </c>
      <c r="L8" s="35">
        <f>INDEX(DATE!$B$2:$B$1825,$D8+L$6-1)</f>
        <v>14000718</v>
      </c>
      <c r="M8" s="35">
        <f>INDEX(DATE!$B$2:$B$1825,$D8+M$6-1)</f>
        <v>14000719</v>
      </c>
      <c r="N8" s="35">
        <f>INDEX(DATE!$B$2:$B$1825,$D8+N$6-1)</f>
        <v>14000720</v>
      </c>
      <c r="O8" s="35">
        <f>INDEX(DATE!$B$2:$B$1825,$D8+O$6-1)</f>
        <v>14000721</v>
      </c>
      <c r="P8" s="35">
        <f>INDEX(DATE!$B$2:$B$1825,$D8+P$6-1)</f>
        <v>14000728</v>
      </c>
      <c r="Q8" s="35">
        <f>INDEX(DATE!$B$2:$B$1825,$D8+Q$6-1)</f>
        <v>14000813</v>
      </c>
      <c r="R8" s="35">
        <f>INDEX(DATE!$B$2:$B$1825,$D8+R$6-1)</f>
        <v>14000913</v>
      </c>
      <c r="S8" s="35" t="str">
        <f>IF($F8&gt;S$6-9,INDEX(DATE!$B$2:$B$1825,$D8+S$6-1),"")</f>
        <v/>
      </c>
      <c r="T8" s="35" t="str">
        <f>IF($F8&gt;T$6-9,INDEX(DATE!$B$2:$B$1825,$D8+T$6-1),"")</f>
        <v/>
      </c>
      <c r="U8" s="35" t="str">
        <f>IF($F8&gt;U$6-9,INDEX(DATE!$B$2:$B$1825,$D8+U$6-1),"")</f>
        <v/>
      </c>
      <c r="V8" s="35" t="str">
        <f>IF($F8&gt;V$6-9,INDEX(DATE!$B$2:$B$1825,$D8+V$6-1),"")</f>
        <v/>
      </c>
      <c r="W8" s="35" t="str">
        <f>IF($F8&gt;W$6-9,INDEX(DATE!$B$2:$B$1825,$D8+W$6-1),"")</f>
        <v/>
      </c>
      <c r="X8" s="35" t="str">
        <f>IF($F8&gt;X$6-9,INDEX(DATE!$B$2:$B$1825,$D8+X$6-1),"")</f>
        <v/>
      </c>
      <c r="Y8" s="35" t="str">
        <f>IF($F8&gt;Y$6-9,INDEX(DATE!$B$2:$B$1825,$D8+Y$6-1),"")</f>
        <v/>
      </c>
      <c r="Z8" s="35" t="str">
        <f>IF($F8&gt;Z$6-9,INDEX(DATE!$B$2:$B$1825,$D8+Z$6-1),"")</f>
        <v/>
      </c>
      <c r="AA8" s="35" t="str">
        <f>IF($F8&gt;AA$6-9,INDEX(DATE!$B$2:$B$1825,$D8+AA$6-1),"")</f>
        <v/>
      </c>
      <c r="AB8" s="35" t="str">
        <f>IF($F8&gt;AB$6-9,INDEX(DATE!$B$2:$B$1825,$D8+AB$6-1),"")</f>
        <v/>
      </c>
      <c r="AC8" s="35" t="str">
        <f>IF($F8&gt;AC$6-9,INDEX(DATE!$B$2:$B$1825,$D8+AC$6-1),"")</f>
        <v/>
      </c>
      <c r="AD8" s="36" t="str">
        <f>IF($F8&gt;AD$6-9,INDEX(DATE!$B$2:$B$1825,$D8+AD$6-1),"")</f>
        <v/>
      </c>
      <c r="AE8" s="11">
        <f t="shared" ref="AE8:AE19" ca="1" si="1">SUM(H8&lt;$C$3)+SUM(I8&lt;$C$3)+SUM(J8&lt;$C$3)+SUM(K8&lt;$C$3)+SUM(L8&lt;$C$3)+SUM(M8&lt;$C$3)+SUM(N8&lt;$C$3)+SUM(O8&lt;$C$3)+SUM(P8&lt;$C$3)+SUM(Q8&lt;$C$3)+SUM(R8&lt;$C$3)+SUM(S8&lt;$C$3)+SUM(T8&lt;$C$3)+SUM(U8&lt;$C$3)+SUM(V8&lt;$C$3)+SUM(W8&lt;$C$3)+SUM(X8&lt;$C$3)+SUM(Y8&lt;$C$3)+SUM(Z8&lt;$C$3)+SUM(AA8&lt;$C$3)+SUM(AB8&lt;$C$3)+SUM(AC8&lt;$C$3)+SUM(AD8&lt;$C$3)</f>
        <v>0</v>
      </c>
      <c r="AF8" s="50">
        <f t="shared" ref="AF8:AF19" si="2">COUNTA(H8:AD8)-COUNTBLANK(H8:AD8)</f>
        <v>11</v>
      </c>
    </row>
    <row r="9" spans="1:32" ht="23.4" x14ac:dyDescent="0.3">
      <c r="B9" s="18">
        <v>3</v>
      </c>
      <c r="C9" s="27" t="s">
        <v>6</v>
      </c>
      <c r="D9" s="8">
        <f>MATCH(E9,DATE!$B$2:$B$1825,0)</f>
        <v>931</v>
      </c>
      <c r="E9" s="9">
        <f>IF($K$2="عادی",INDEX(DATE!$B$2:$B$1825,$D$2+B9-1),IF($K$2="بسیار سریع",INDEX(DATE!$B$2:$B$1825,$D$2+ROUND((B9)/2,0)-1),IF($K$2="بسیار آهسته",INDEX(DATE!$B$2:$B$1825,$D$2+ROUND((B9)*2,0)-1),INDEX(DATE!$B$2:$B$1825,$D$2+(B9-QUOTIENT(B9,$M$3))*2+(IF(($D$2+(B9-QUOTIENT(B9,$M$3))*2)-2=D8,1,0))-2))))</f>
        <v>14000716</v>
      </c>
      <c r="F9" s="45">
        <v>0</v>
      </c>
      <c r="G9" s="41">
        <f t="shared" ca="1" si="0"/>
        <v>-1</v>
      </c>
      <c r="H9" s="35">
        <f t="shared" ref="H9:H25" si="3">E9</f>
        <v>14000716</v>
      </c>
      <c r="I9" s="35">
        <f>INDEX(DATE!$B$2:$B$1825,$D9+I$6-1)</f>
        <v>14000717</v>
      </c>
      <c r="J9" s="35">
        <f>INDEX(DATE!$B$2:$B$1825,$D9+J$6-1)</f>
        <v>14000718</v>
      </c>
      <c r="K9" s="35">
        <f>INDEX(DATE!$B$2:$B$1825,$D9+K$6-1)</f>
        <v>14000719</v>
      </c>
      <c r="L9" s="35">
        <f>INDEX(DATE!$B$2:$B$1825,$D9+L$6-1)</f>
        <v>14000720</v>
      </c>
      <c r="M9" s="35">
        <f>INDEX(DATE!$B$2:$B$1825,$D9+M$6-1)</f>
        <v>14000721</v>
      </c>
      <c r="N9" s="35">
        <f>INDEX(DATE!$B$2:$B$1825,$D9+N$6-1)</f>
        <v>14000722</v>
      </c>
      <c r="O9" s="35">
        <f>INDEX(DATE!$B$2:$B$1825,$D9+O$6-1)</f>
        <v>14000723</v>
      </c>
      <c r="P9" s="35">
        <f>INDEX(DATE!$B$2:$B$1825,$D9+P$6-1)</f>
        <v>14000730</v>
      </c>
      <c r="Q9" s="35">
        <f>INDEX(DATE!$B$2:$B$1825,$D9+Q$6-1)</f>
        <v>14000815</v>
      </c>
      <c r="R9" s="35">
        <f>INDEX(DATE!$B$2:$B$1825,$D9+R$6-1)</f>
        <v>14000915</v>
      </c>
      <c r="S9" s="35" t="str">
        <f>IF($F9&gt;S$6-9,INDEX(DATE!$B$2:$B$1825,$D9+S$6-1),"")</f>
        <v/>
      </c>
      <c r="T9" s="35" t="str">
        <f>IF($F9&gt;T$6-9,INDEX(DATE!$B$2:$B$1825,$D9+T$6-1),"")</f>
        <v/>
      </c>
      <c r="U9" s="35" t="str">
        <f>IF($F9&gt;U$6-9,INDEX(DATE!$B$2:$B$1825,$D9+U$6-1),"")</f>
        <v/>
      </c>
      <c r="V9" s="35" t="str">
        <f>IF($F9&gt;V$6-9,INDEX(DATE!$B$2:$B$1825,$D9+V$6-1),"")</f>
        <v/>
      </c>
      <c r="W9" s="35" t="str">
        <f>IF($F9&gt;W$6-9,INDEX(DATE!$B$2:$B$1825,$D9+W$6-1),"")</f>
        <v/>
      </c>
      <c r="X9" s="35" t="str">
        <f>IF($F9&gt;X$6-9,INDEX(DATE!$B$2:$B$1825,$D9+X$6-1),"")</f>
        <v/>
      </c>
      <c r="Y9" s="35" t="str">
        <f>IF($F9&gt;Y$6-9,INDEX(DATE!$B$2:$B$1825,$D9+Y$6-1),"")</f>
        <v/>
      </c>
      <c r="Z9" s="35" t="str">
        <f>IF($F9&gt;Z$6-9,INDEX(DATE!$B$2:$B$1825,$D9+Z$6-1),"")</f>
        <v/>
      </c>
      <c r="AA9" s="35" t="str">
        <f>IF($F9&gt;AA$6-9,INDEX(DATE!$B$2:$B$1825,$D9+AA$6-1),"")</f>
        <v/>
      </c>
      <c r="AB9" s="35" t="str">
        <f>IF($F9&gt;AB$6-9,INDEX(DATE!$B$2:$B$1825,$D9+AB$6-1),"")</f>
        <v/>
      </c>
      <c r="AC9" s="35" t="str">
        <f>IF($F9&gt;AC$6-9,INDEX(DATE!$B$2:$B$1825,$D9+AC$6-1),"")</f>
        <v/>
      </c>
      <c r="AD9" s="36" t="str">
        <f>IF($F9&gt;AD$6-9,INDEX(DATE!$B$2:$B$1825,$D9+AD$6-1),"")</f>
        <v/>
      </c>
      <c r="AE9" s="11">
        <f t="shared" ca="1" si="1"/>
        <v>0</v>
      </c>
      <c r="AF9" s="50">
        <f t="shared" si="2"/>
        <v>11</v>
      </c>
    </row>
    <row r="10" spans="1:32" ht="23.4" x14ac:dyDescent="0.3">
      <c r="B10" s="18">
        <v>4</v>
      </c>
      <c r="C10" s="27" t="s">
        <v>7</v>
      </c>
      <c r="D10" s="8">
        <f>MATCH(E10,DATE!$B$2:$B$1825,0)</f>
        <v>933</v>
      </c>
      <c r="E10" s="9">
        <f>IF($K$2="عادی",INDEX(DATE!$B$2:$B$1825,$D$2+B10-1),IF($K$2="بسیار سریع",INDEX(DATE!$B$2:$B$1825,$D$2+ROUND((B10)/2,0)-1),IF($K$2="بسیار آهسته",INDEX(DATE!$B$2:$B$1825,$D$2+ROUND((B10)*2,0)-1),INDEX(DATE!$B$2:$B$1825,$D$2+(B10-QUOTIENT(B10,$M$3))*2+(IF(($D$2+(B10-QUOTIENT(B10,$M$3))*2)-2=D9,1,0))-2))))</f>
        <v>14000718</v>
      </c>
      <c r="F10" s="45">
        <v>0</v>
      </c>
      <c r="G10" s="41">
        <f t="shared" ca="1" si="0"/>
        <v>-1</v>
      </c>
      <c r="H10" s="35">
        <f t="shared" si="3"/>
        <v>14000718</v>
      </c>
      <c r="I10" s="35">
        <f>INDEX(DATE!$B$2:$B$1825,$D10+I$6-1)</f>
        <v>14000719</v>
      </c>
      <c r="J10" s="35">
        <f>INDEX(DATE!$B$2:$B$1825,$D10+J$6-1)</f>
        <v>14000720</v>
      </c>
      <c r="K10" s="35">
        <f>INDEX(DATE!$B$2:$B$1825,$D10+K$6-1)</f>
        <v>14000721</v>
      </c>
      <c r="L10" s="35">
        <f>INDEX(DATE!$B$2:$B$1825,$D10+L$6-1)</f>
        <v>14000722</v>
      </c>
      <c r="M10" s="35">
        <f>INDEX(DATE!$B$2:$B$1825,$D10+M$6-1)</f>
        <v>14000723</v>
      </c>
      <c r="N10" s="35">
        <f>INDEX(DATE!$B$2:$B$1825,$D10+N$6-1)</f>
        <v>14000724</v>
      </c>
      <c r="O10" s="35">
        <f>INDEX(DATE!$B$2:$B$1825,$D10+O$6-1)</f>
        <v>14000725</v>
      </c>
      <c r="P10" s="35">
        <f>INDEX(DATE!$B$2:$B$1825,$D10+P$6-1)</f>
        <v>14000802</v>
      </c>
      <c r="Q10" s="35">
        <f>INDEX(DATE!$B$2:$B$1825,$D10+Q$6-1)</f>
        <v>14000817</v>
      </c>
      <c r="R10" s="35">
        <f>INDEX(DATE!$B$2:$B$1825,$D10+R$6-1)</f>
        <v>14000917</v>
      </c>
      <c r="S10" s="35" t="str">
        <f>IF($F10&gt;S$6-9,INDEX(DATE!$B$2:$B$1825,$D10+S$6-1),"")</f>
        <v/>
      </c>
      <c r="T10" s="35" t="str">
        <f>IF($F10&gt;T$6-9,INDEX(DATE!$B$2:$B$1825,$D10+T$6-1),"")</f>
        <v/>
      </c>
      <c r="U10" s="35" t="str">
        <f>IF($F10&gt;U$6-9,INDEX(DATE!$B$2:$B$1825,$D10+U$6-1),"")</f>
        <v/>
      </c>
      <c r="V10" s="35" t="str">
        <f>IF($F10&gt;V$6-9,INDEX(DATE!$B$2:$B$1825,$D10+V$6-1),"")</f>
        <v/>
      </c>
      <c r="W10" s="35" t="str">
        <f>IF($F10&gt;W$6-9,INDEX(DATE!$B$2:$B$1825,$D10+W$6-1),"")</f>
        <v/>
      </c>
      <c r="X10" s="35" t="str">
        <f>IF($F10&gt;X$6-9,INDEX(DATE!$B$2:$B$1825,$D10+X$6-1),"")</f>
        <v/>
      </c>
      <c r="Y10" s="35" t="str">
        <f>IF($F10&gt;Y$6-9,INDEX(DATE!$B$2:$B$1825,$D10+Y$6-1),"")</f>
        <v/>
      </c>
      <c r="Z10" s="35" t="str">
        <f>IF($F10&gt;Z$6-9,INDEX(DATE!$B$2:$B$1825,$D10+Z$6-1),"")</f>
        <v/>
      </c>
      <c r="AA10" s="35" t="str">
        <f>IF($F10&gt;AA$6-9,INDEX(DATE!$B$2:$B$1825,$D10+AA$6-1),"")</f>
        <v/>
      </c>
      <c r="AB10" s="35" t="str">
        <f>IF($F10&gt;AB$6-9,INDEX(DATE!$B$2:$B$1825,$D10+AB$6-1),"")</f>
        <v/>
      </c>
      <c r="AC10" s="35" t="str">
        <f>IF($F10&gt;AC$6-9,INDEX(DATE!$B$2:$B$1825,$D10+AC$6-1),"")</f>
        <v/>
      </c>
      <c r="AD10" s="36" t="str">
        <f>IF($F10&gt;AD$6-9,INDEX(DATE!$B$2:$B$1825,$D10+AD$6-1),"")</f>
        <v/>
      </c>
      <c r="AE10" s="11">
        <f t="shared" ca="1" si="1"/>
        <v>0</v>
      </c>
      <c r="AF10" s="50">
        <f t="shared" si="2"/>
        <v>11</v>
      </c>
    </row>
    <row r="11" spans="1:32" ht="23.4" x14ac:dyDescent="0.3">
      <c r="B11" s="18">
        <v>5</v>
      </c>
      <c r="C11" s="27" t="s">
        <v>8</v>
      </c>
      <c r="D11" s="8">
        <f>MATCH(E11,DATE!$B$2:$B$1825,0)</f>
        <v>934</v>
      </c>
      <c r="E11" s="9">
        <f>IF($K$2="عادی",INDEX(DATE!$B$2:$B$1825,$D$2+B11-1),IF($K$2="بسیار سریع",INDEX(DATE!$B$2:$B$1825,$D$2+ROUND((B11)/2,0)-1),IF($K$2="بسیار آهسته",INDEX(DATE!$B$2:$B$1825,$D$2+ROUND((B11)*2,0)-1),INDEX(DATE!$B$2:$B$1825,$D$2+(B11-QUOTIENT(B11,$M$3))*2+(IF(($D$2+(B11-QUOTIENT(B11,$M$3))*2)-2=D10,1,0))-2))))</f>
        <v>14000719</v>
      </c>
      <c r="F11" s="45">
        <v>0</v>
      </c>
      <c r="G11" s="41">
        <f t="shared" ca="1" si="0"/>
        <v>-1</v>
      </c>
      <c r="H11" s="35">
        <f t="shared" si="3"/>
        <v>14000719</v>
      </c>
      <c r="I11" s="35">
        <f>INDEX(DATE!$B$2:$B$1825,$D11+I$6-1)</f>
        <v>14000720</v>
      </c>
      <c r="J11" s="35">
        <f>INDEX(DATE!$B$2:$B$1825,$D11+J$6-1)</f>
        <v>14000721</v>
      </c>
      <c r="K11" s="35">
        <f>INDEX(DATE!$B$2:$B$1825,$D11+K$6-1)</f>
        <v>14000722</v>
      </c>
      <c r="L11" s="35">
        <f>INDEX(DATE!$B$2:$B$1825,$D11+L$6-1)</f>
        <v>14000723</v>
      </c>
      <c r="M11" s="35">
        <f>INDEX(DATE!$B$2:$B$1825,$D11+M$6-1)</f>
        <v>14000724</v>
      </c>
      <c r="N11" s="35">
        <f>INDEX(DATE!$B$2:$B$1825,$D11+N$6-1)</f>
        <v>14000725</v>
      </c>
      <c r="O11" s="35">
        <f>INDEX(DATE!$B$2:$B$1825,$D11+O$6-1)</f>
        <v>14000726</v>
      </c>
      <c r="P11" s="35">
        <f>INDEX(DATE!$B$2:$B$1825,$D11+P$6-1)</f>
        <v>14000803</v>
      </c>
      <c r="Q11" s="35">
        <f>INDEX(DATE!$B$2:$B$1825,$D11+Q$6-1)</f>
        <v>14000818</v>
      </c>
      <c r="R11" s="35">
        <f>INDEX(DATE!$B$2:$B$1825,$D11+R$6-1)</f>
        <v>14000918</v>
      </c>
      <c r="S11" s="35" t="str">
        <f>IF($F11&gt;S$6-9,INDEX(DATE!$B$2:$B$1825,$D11+S$6-1),"")</f>
        <v/>
      </c>
      <c r="T11" s="35" t="str">
        <f>IF($F11&gt;T$6-9,INDEX(DATE!$B$2:$B$1825,$D11+T$6-1),"")</f>
        <v/>
      </c>
      <c r="U11" s="35" t="str">
        <f>IF($F11&gt;U$6-9,INDEX(DATE!$B$2:$B$1825,$D11+U$6-1),"")</f>
        <v/>
      </c>
      <c r="V11" s="35" t="str">
        <f>IF($F11&gt;V$6-9,INDEX(DATE!$B$2:$B$1825,$D11+V$6-1),"")</f>
        <v/>
      </c>
      <c r="W11" s="35" t="str">
        <f>IF($F11&gt;W$6-9,INDEX(DATE!$B$2:$B$1825,$D11+W$6-1),"")</f>
        <v/>
      </c>
      <c r="X11" s="35" t="str">
        <f>IF($F11&gt;X$6-9,INDEX(DATE!$B$2:$B$1825,$D11+X$6-1),"")</f>
        <v/>
      </c>
      <c r="Y11" s="35" t="str">
        <f>IF($F11&gt;Y$6-9,INDEX(DATE!$B$2:$B$1825,$D11+Y$6-1),"")</f>
        <v/>
      </c>
      <c r="Z11" s="35" t="str">
        <f>IF($F11&gt;Z$6-9,INDEX(DATE!$B$2:$B$1825,$D11+Z$6-1),"")</f>
        <v/>
      </c>
      <c r="AA11" s="35" t="str">
        <f>IF($F11&gt;AA$6-9,INDEX(DATE!$B$2:$B$1825,$D11+AA$6-1),"")</f>
        <v/>
      </c>
      <c r="AB11" s="35" t="str">
        <f>IF($F11&gt;AB$6-9,INDEX(DATE!$B$2:$B$1825,$D11+AB$6-1),"")</f>
        <v/>
      </c>
      <c r="AC11" s="35" t="str">
        <f>IF($F11&gt;AC$6-9,INDEX(DATE!$B$2:$B$1825,$D11+AC$6-1),"")</f>
        <v/>
      </c>
      <c r="AD11" s="36" t="str">
        <f>IF($F11&gt;AD$6-9,INDEX(DATE!$B$2:$B$1825,$D11+AD$6-1),"")</f>
        <v/>
      </c>
      <c r="AE11" s="11">
        <f t="shared" ca="1" si="1"/>
        <v>0</v>
      </c>
      <c r="AF11" s="50">
        <f t="shared" si="2"/>
        <v>11</v>
      </c>
    </row>
    <row r="12" spans="1:32" ht="23.4" x14ac:dyDescent="0.3">
      <c r="B12" s="18">
        <v>6</v>
      </c>
      <c r="C12" s="27" t="s">
        <v>9</v>
      </c>
      <c r="D12" s="8">
        <f>MATCH(E12,DATE!$B$2:$B$1825,0)</f>
        <v>935</v>
      </c>
      <c r="E12" s="9">
        <f>IF($K$2="عادی",INDEX(DATE!$B$2:$B$1825,$D$2+B12-1),IF($K$2="بسیار سریع",INDEX(DATE!$B$2:$B$1825,$D$2+ROUND((B12)/2,0)-1),IF($K$2="بسیار آهسته",INDEX(DATE!$B$2:$B$1825,$D$2+ROUND((B12)*2,0)-1),INDEX(DATE!$B$2:$B$1825,$D$2+(B12-QUOTIENT(B12,$M$3))*2+(IF(($D$2+(B12-QUOTIENT(B12,$M$3))*2)-2=D11,1,0))-2))))</f>
        <v>14000720</v>
      </c>
      <c r="F12" s="45">
        <v>0</v>
      </c>
      <c r="G12" s="41">
        <f t="shared" ca="1" si="0"/>
        <v>-1</v>
      </c>
      <c r="H12" s="35">
        <f t="shared" si="3"/>
        <v>14000720</v>
      </c>
      <c r="I12" s="35">
        <f>INDEX(DATE!$B$2:$B$1825,$D12+I$6-1)</f>
        <v>14000721</v>
      </c>
      <c r="J12" s="35">
        <f>INDEX(DATE!$B$2:$B$1825,$D12+J$6-1)</f>
        <v>14000722</v>
      </c>
      <c r="K12" s="35">
        <f>INDEX(DATE!$B$2:$B$1825,$D12+K$6-1)</f>
        <v>14000723</v>
      </c>
      <c r="L12" s="35">
        <f>INDEX(DATE!$B$2:$B$1825,$D12+L$6-1)</f>
        <v>14000724</v>
      </c>
      <c r="M12" s="35">
        <f>INDEX(DATE!$B$2:$B$1825,$D12+M$6-1)</f>
        <v>14000725</v>
      </c>
      <c r="N12" s="35">
        <f>INDEX(DATE!$B$2:$B$1825,$D12+N$6-1)</f>
        <v>14000726</v>
      </c>
      <c r="O12" s="35">
        <f>INDEX(DATE!$B$2:$B$1825,$D12+O$6-1)</f>
        <v>14000727</v>
      </c>
      <c r="P12" s="35">
        <f>INDEX(DATE!$B$2:$B$1825,$D12+P$6-1)</f>
        <v>14000804</v>
      </c>
      <c r="Q12" s="35">
        <f>INDEX(DATE!$B$2:$B$1825,$D12+Q$6-1)</f>
        <v>14000819</v>
      </c>
      <c r="R12" s="35">
        <f>INDEX(DATE!$B$2:$B$1825,$D12+R$6-1)</f>
        <v>14000919</v>
      </c>
      <c r="S12" s="35" t="str">
        <f>IF($F12&gt;S$6-9,INDEX(DATE!$B$2:$B$1825,$D12+S$6-1),"")</f>
        <v/>
      </c>
      <c r="T12" s="35" t="str">
        <f>IF($F12&gt;T$6-9,INDEX(DATE!$B$2:$B$1825,$D12+T$6-1),"")</f>
        <v/>
      </c>
      <c r="U12" s="35" t="str">
        <f>IF($F12&gt;U$6-9,INDEX(DATE!$B$2:$B$1825,$D12+U$6-1),"")</f>
        <v/>
      </c>
      <c r="V12" s="35" t="str">
        <f>IF($F12&gt;V$6-9,INDEX(DATE!$B$2:$B$1825,$D12+V$6-1),"")</f>
        <v/>
      </c>
      <c r="W12" s="35" t="str">
        <f>IF($F12&gt;W$6-9,INDEX(DATE!$B$2:$B$1825,$D12+W$6-1),"")</f>
        <v/>
      </c>
      <c r="X12" s="35" t="str">
        <f>IF($F12&gt;X$6-9,INDEX(DATE!$B$2:$B$1825,$D12+X$6-1),"")</f>
        <v/>
      </c>
      <c r="Y12" s="35" t="str">
        <f>IF($F12&gt;Y$6-9,INDEX(DATE!$B$2:$B$1825,$D12+Y$6-1),"")</f>
        <v/>
      </c>
      <c r="Z12" s="35" t="str">
        <f>IF($F12&gt;Z$6-9,INDEX(DATE!$B$2:$B$1825,$D12+Z$6-1),"")</f>
        <v/>
      </c>
      <c r="AA12" s="35" t="str">
        <f>IF($F12&gt;AA$6-9,INDEX(DATE!$B$2:$B$1825,$D12+AA$6-1),"")</f>
        <v/>
      </c>
      <c r="AB12" s="35" t="str">
        <f>IF($F12&gt;AB$6-9,INDEX(DATE!$B$2:$B$1825,$D12+AB$6-1),"")</f>
        <v/>
      </c>
      <c r="AC12" s="35" t="str">
        <f>IF($F12&gt;AC$6-9,INDEX(DATE!$B$2:$B$1825,$D12+AC$6-1),"")</f>
        <v/>
      </c>
      <c r="AD12" s="36" t="str">
        <f>IF($F12&gt;AD$6-9,INDEX(DATE!$B$2:$B$1825,$D12+AD$6-1),"")</f>
        <v/>
      </c>
      <c r="AE12" s="11">
        <f t="shared" ca="1" si="1"/>
        <v>0</v>
      </c>
      <c r="AF12" s="50">
        <f t="shared" si="2"/>
        <v>11</v>
      </c>
    </row>
    <row r="13" spans="1:32" ht="23.4" x14ac:dyDescent="0.3">
      <c r="B13" s="18">
        <v>7</v>
      </c>
      <c r="C13" s="27" t="s">
        <v>10</v>
      </c>
      <c r="D13" s="8">
        <f>MATCH(E13,DATE!$B$2:$B$1825,0)</f>
        <v>937</v>
      </c>
      <c r="E13" s="9">
        <f>IF($K$2="عادی",INDEX(DATE!$B$2:$B$1825,$D$2+B13-1),IF($K$2="بسیار سریع",INDEX(DATE!$B$2:$B$1825,$D$2+ROUND((B13)/2,0)-1),IF($K$2="بسیار آهسته",INDEX(DATE!$B$2:$B$1825,$D$2+ROUND((B13)*2,0)-1),INDEX(DATE!$B$2:$B$1825,$D$2+(B13-QUOTIENT(B13,$M$3))*2+(IF(($D$2+(B13-QUOTIENT(B13,$M$3))*2)-2=D12,1,0))-2))))</f>
        <v>14000722</v>
      </c>
      <c r="F13" s="45">
        <v>0</v>
      </c>
      <c r="G13" s="41">
        <f t="shared" ca="1" si="0"/>
        <v>-1</v>
      </c>
      <c r="H13" s="35">
        <f t="shared" si="3"/>
        <v>14000722</v>
      </c>
      <c r="I13" s="35">
        <f>INDEX(DATE!$B$2:$B$1825,$D13+I$6-1)</f>
        <v>14000723</v>
      </c>
      <c r="J13" s="35">
        <f>INDEX(DATE!$B$2:$B$1825,$D13+J$6-1)</f>
        <v>14000724</v>
      </c>
      <c r="K13" s="35">
        <f>INDEX(DATE!$B$2:$B$1825,$D13+K$6-1)</f>
        <v>14000725</v>
      </c>
      <c r="L13" s="35">
        <f>INDEX(DATE!$B$2:$B$1825,$D13+L$6-1)</f>
        <v>14000726</v>
      </c>
      <c r="M13" s="35">
        <f>INDEX(DATE!$B$2:$B$1825,$D13+M$6-1)</f>
        <v>14000727</v>
      </c>
      <c r="N13" s="35">
        <f>INDEX(DATE!$B$2:$B$1825,$D13+N$6-1)</f>
        <v>14000728</v>
      </c>
      <c r="O13" s="35">
        <f>INDEX(DATE!$B$2:$B$1825,$D13+O$6-1)</f>
        <v>14000729</v>
      </c>
      <c r="P13" s="35">
        <f>INDEX(DATE!$B$2:$B$1825,$D13+P$6-1)</f>
        <v>14000806</v>
      </c>
      <c r="Q13" s="35">
        <f>INDEX(DATE!$B$2:$B$1825,$D13+Q$6-1)</f>
        <v>14000821</v>
      </c>
      <c r="R13" s="35">
        <f>INDEX(DATE!$B$2:$B$1825,$D13+R$6-1)</f>
        <v>14000921</v>
      </c>
      <c r="S13" s="35" t="str">
        <f>IF($F13&gt;S$6-9,INDEX(DATE!$B$2:$B$1825,$D13+S$6-1),"")</f>
        <v/>
      </c>
      <c r="T13" s="35" t="str">
        <f>IF($F13&gt;T$6-9,INDEX(DATE!$B$2:$B$1825,$D13+T$6-1),"")</f>
        <v/>
      </c>
      <c r="U13" s="35" t="str">
        <f>IF($F13&gt;U$6-9,INDEX(DATE!$B$2:$B$1825,$D13+U$6-1),"")</f>
        <v/>
      </c>
      <c r="V13" s="35" t="str">
        <f>IF($F13&gt;V$6-9,INDEX(DATE!$B$2:$B$1825,$D13+V$6-1),"")</f>
        <v/>
      </c>
      <c r="W13" s="35" t="str">
        <f>IF($F13&gt;W$6-9,INDEX(DATE!$B$2:$B$1825,$D13+W$6-1),"")</f>
        <v/>
      </c>
      <c r="X13" s="35" t="str">
        <f>IF($F13&gt;X$6-9,INDEX(DATE!$B$2:$B$1825,$D13+X$6-1),"")</f>
        <v/>
      </c>
      <c r="Y13" s="35" t="str">
        <f>IF($F13&gt;Y$6-9,INDEX(DATE!$B$2:$B$1825,$D13+Y$6-1),"")</f>
        <v/>
      </c>
      <c r="Z13" s="35" t="str">
        <f>IF($F13&gt;Z$6-9,INDEX(DATE!$B$2:$B$1825,$D13+Z$6-1),"")</f>
        <v/>
      </c>
      <c r="AA13" s="35" t="str">
        <f>IF($F13&gt;AA$6-9,INDEX(DATE!$B$2:$B$1825,$D13+AA$6-1),"")</f>
        <v/>
      </c>
      <c r="AB13" s="35" t="str">
        <f>IF($F13&gt;AB$6-9,INDEX(DATE!$B$2:$B$1825,$D13+AB$6-1),"")</f>
        <v/>
      </c>
      <c r="AC13" s="35" t="str">
        <f>IF($F13&gt;AC$6-9,INDEX(DATE!$B$2:$B$1825,$D13+AC$6-1),"")</f>
        <v/>
      </c>
      <c r="AD13" s="36" t="str">
        <f>IF($F13&gt;AD$6-9,INDEX(DATE!$B$2:$B$1825,$D13+AD$6-1),"")</f>
        <v/>
      </c>
      <c r="AE13" s="11">
        <f t="shared" ca="1" si="1"/>
        <v>0</v>
      </c>
      <c r="AF13" s="50">
        <f t="shared" si="2"/>
        <v>11</v>
      </c>
    </row>
    <row r="14" spans="1:32" ht="23.4" x14ac:dyDescent="0.3">
      <c r="B14" s="18">
        <v>8</v>
      </c>
      <c r="C14" s="27" t="s">
        <v>11</v>
      </c>
      <c r="D14" s="8">
        <f>MATCH(E14,DATE!$B$2:$B$1825,0)</f>
        <v>939</v>
      </c>
      <c r="E14" s="9">
        <f>IF($K$2="عادی",INDEX(DATE!$B$2:$B$1825,$D$2+B14-1),IF($K$2="بسیار سریع",INDEX(DATE!$B$2:$B$1825,$D$2+ROUND((B14)/2,0)-1),IF($K$2="بسیار آهسته",INDEX(DATE!$B$2:$B$1825,$D$2+ROUND((B14)*2,0)-1),INDEX(DATE!$B$2:$B$1825,$D$2+(B14-QUOTIENT(B14,$M$3))*2+(IF(($D$2+(B14-QUOTIENT(B14,$M$3))*2)-2=D13,1,0))-2))))</f>
        <v>14000724</v>
      </c>
      <c r="F14" s="45">
        <v>0</v>
      </c>
      <c r="G14" s="41">
        <f t="shared" ca="1" si="0"/>
        <v>-1</v>
      </c>
      <c r="H14" s="35">
        <f t="shared" si="3"/>
        <v>14000724</v>
      </c>
      <c r="I14" s="35">
        <f>INDEX(DATE!$B$2:$B$1825,$D14+I$6-1)</f>
        <v>14000725</v>
      </c>
      <c r="J14" s="35">
        <f>INDEX(DATE!$B$2:$B$1825,$D14+J$6-1)</f>
        <v>14000726</v>
      </c>
      <c r="K14" s="35">
        <f>INDEX(DATE!$B$2:$B$1825,$D14+K$6-1)</f>
        <v>14000727</v>
      </c>
      <c r="L14" s="35">
        <f>INDEX(DATE!$B$2:$B$1825,$D14+L$6-1)</f>
        <v>14000728</v>
      </c>
      <c r="M14" s="35">
        <f>INDEX(DATE!$B$2:$B$1825,$D14+M$6-1)</f>
        <v>14000729</v>
      </c>
      <c r="N14" s="35">
        <f>INDEX(DATE!$B$2:$B$1825,$D14+N$6-1)</f>
        <v>14000730</v>
      </c>
      <c r="O14" s="35">
        <f>INDEX(DATE!$B$2:$B$1825,$D14+O$6-1)</f>
        <v>14000801</v>
      </c>
      <c r="P14" s="35">
        <f>INDEX(DATE!$B$2:$B$1825,$D14+P$6-1)</f>
        <v>14000808</v>
      </c>
      <c r="Q14" s="35">
        <f>INDEX(DATE!$B$2:$B$1825,$D14+Q$6-1)</f>
        <v>14000823</v>
      </c>
      <c r="R14" s="35">
        <f>INDEX(DATE!$B$2:$B$1825,$D14+R$6-1)</f>
        <v>14000923</v>
      </c>
      <c r="S14" s="35" t="str">
        <f>IF($F14&gt;S$6-9,INDEX(DATE!$B$2:$B$1825,$D14+S$6-1),"")</f>
        <v/>
      </c>
      <c r="T14" s="35" t="str">
        <f>IF($F14&gt;T$6-9,INDEX(DATE!$B$2:$B$1825,$D14+T$6-1),"")</f>
        <v/>
      </c>
      <c r="U14" s="35" t="str">
        <f>IF($F14&gt;U$6-9,INDEX(DATE!$B$2:$B$1825,$D14+U$6-1),"")</f>
        <v/>
      </c>
      <c r="V14" s="35" t="str">
        <f>IF($F14&gt;V$6-9,INDEX(DATE!$B$2:$B$1825,$D14+V$6-1),"")</f>
        <v/>
      </c>
      <c r="W14" s="35" t="str">
        <f>IF($F14&gt;W$6-9,INDEX(DATE!$B$2:$B$1825,$D14+W$6-1),"")</f>
        <v/>
      </c>
      <c r="X14" s="35" t="str">
        <f>IF($F14&gt;X$6-9,INDEX(DATE!$B$2:$B$1825,$D14+X$6-1),"")</f>
        <v/>
      </c>
      <c r="Y14" s="35" t="str">
        <f>IF($F14&gt;Y$6-9,INDEX(DATE!$B$2:$B$1825,$D14+Y$6-1),"")</f>
        <v/>
      </c>
      <c r="Z14" s="35" t="str">
        <f>IF($F14&gt;Z$6-9,INDEX(DATE!$B$2:$B$1825,$D14+Z$6-1),"")</f>
        <v/>
      </c>
      <c r="AA14" s="35" t="str">
        <f>IF($F14&gt;AA$6-9,INDEX(DATE!$B$2:$B$1825,$D14+AA$6-1),"")</f>
        <v/>
      </c>
      <c r="AB14" s="35" t="str">
        <f>IF($F14&gt;AB$6-9,INDEX(DATE!$B$2:$B$1825,$D14+AB$6-1),"")</f>
        <v/>
      </c>
      <c r="AC14" s="35" t="str">
        <f>IF($F14&gt;AC$6-9,INDEX(DATE!$B$2:$B$1825,$D14+AC$6-1),"")</f>
        <v/>
      </c>
      <c r="AD14" s="36" t="str">
        <f>IF($F14&gt;AD$6-9,INDEX(DATE!$B$2:$B$1825,$D14+AD$6-1),"")</f>
        <v/>
      </c>
      <c r="AE14" s="11">
        <f t="shared" ca="1" si="1"/>
        <v>0</v>
      </c>
      <c r="AF14" s="50">
        <f t="shared" si="2"/>
        <v>11</v>
      </c>
    </row>
    <row r="15" spans="1:32" ht="23.4" x14ac:dyDescent="0.3">
      <c r="B15" s="18">
        <v>9</v>
      </c>
      <c r="C15" s="27" t="s">
        <v>12</v>
      </c>
      <c r="D15" s="8">
        <f>MATCH(E15,DATE!$B$2:$B$1825,0)</f>
        <v>940</v>
      </c>
      <c r="E15" s="9">
        <f>IF($K$2="عادی",INDEX(DATE!$B$2:$B$1825,$D$2+B15-1),IF($K$2="بسیار سریع",INDEX(DATE!$B$2:$B$1825,$D$2+ROUND((B15)/2,0)-1),IF($K$2="بسیار آهسته",INDEX(DATE!$B$2:$B$1825,$D$2+ROUND((B15)*2,0)-1),INDEX(DATE!$B$2:$B$1825,$D$2+(B15-QUOTIENT(B15,$M$3))*2+(IF(($D$2+(B15-QUOTIENT(B15,$M$3))*2)-2=D14,1,0))-2))))</f>
        <v>14000725</v>
      </c>
      <c r="F15" s="45">
        <v>0</v>
      </c>
      <c r="G15" s="41">
        <f t="shared" ca="1" si="0"/>
        <v>-1</v>
      </c>
      <c r="H15" s="35">
        <f t="shared" si="3"/>
        <v>14000725</v>
      </c>
      <c r="I15" s="35">
        <f>INDEX(DATE!$B$2:$B$1825,$D15+I$6-1)</f>
        <v>14000726</v>
      </c>
      <c r="J15" s="35">
        <f>INDEX(DATE!$B$2:$B$1825,$D15+J$6-1)</f>
        <v>14000727</v>
      </c>
      <c r="K15" s="35">
        <f>INDEX(DATE!$B$2:$B$1825,$D15+K$6-1)</f>
        <v>14000728</v>
      </c>
      <c r="L15" s="35">
        <f>INDEX(DATE!$B$2:$B$1825,$D15+L$6-1)</f>
        <v>14000729</v>
      </c>
      <c r="M15" s="35">
        <f>INDEX(DATE!$B$2:$B$1825,$D15+M$6-1)</f>
        <v>14000730</v>
      </c>
      <c r="N15" s="35">
        <f>INDEX(DATE!$B$2:$B$1825,$D15+N$6-1)</f>
        <v>14000801</v>
      </c>
      <c r="O15" s="35">
        <f>INDEX(DATE!$B$2:$B$1825,$D15+O$6-1)</f>
        <v>14000802</v>
      </c>
      <c r="P15" s="35">
        <f>INDEX(DATE!$B$2:$B$1825,$D15+P$6-1)</f>
        <v>14000809</v>
      </c>
      <c r="Q15" s="35">
        <f>INDEX(DATE!$B$2:$B$1825,$D15+Q$6-1)</f>
        <v>14000824</v>
      </c>
      <c r="R15" s="35">
        <f>INDEX(DATE!$B$2:$B$1825,$D15+R$6-1)</f>
        <v>14000924</v>
      </c>
      <c r="S15" s="35" t="str">
        <f>IF($F15&gt;S$6-9,INDEX(DATE!$B$2:$B$1825,$D15+S$6-1),"")</f>
        <v/>
      </c>
      <c r="T15" s="35" t="str">
        <f>IF($F15&gt;T$6-9,INDEX(DATE!$B$2:$B$1825,$D15+T$6-1),"")</f>
        <v/>
      </c>
      <c r="U15" s="35" t="str">
        <f>IF($F15&gt;U$6-9,INDEX(DATE!$B$2:$B$1825,$D15+U$6-1),"")</f>
        <v/>
      </c>
      <c r="V15" s="35" t="str">
        <f>IF($F15&gt;V$6-9,INDEX(DATE!$B$2:$B$1825,$D15+V$6-1),"")</f>
        <v/>
      </c>
      <c r="W15" s="35" t="str">
        <f>IF($F15&gt;W$6-9,INDEX(DATE!$B$2:$B$1825,$D15+W$6-1),"")</f>
        <v/>
      </c>
      <c r="X15" s="35" t="str">
        <f>IF($F15&gt;X$6-9,INDEX(DATE!$B$2:$B$1825,$D15+X$6-1),"")</f>
        <v/>
      </c>
      <c r="Y15" s="35" t="str">
        <f>IF($F15&gt;Y$6-9,INDEX(DATE!$B$2:$B$1825,$D15+Y$6-1),"")</f>
        <v/>
      </c>
      <c r="Z15" s="35" t="str">
        <f>IF($F15&gt;Z$6-9,INDEX(DATE!$B$2:$B$1825,$D15+Z$6-1),"")</f>
        <v/>
      </c>
      <c r="AA15" s="35" t="str">
        <f>IF($F15&gt;AA$6-9,INDEX(DATE!$B$2:$B$1825,$D15+AA$6-1),"")</f>
        <v/>
      </c>
      <c r="AB15" s="35" t="str">
        <f>IF($F15&gt;AB$6-9,INDEX(DATE!$B$2:$B$1825,$D15+AB$6-1),"")</f>
        <v/>
      </c>
      <c r="AC15" s="35" t="str">
        <f>IF($F15&gt;AC$6-9,INDEX(DATE!$B$2:$B$1825,$D15+AC$6-1),"")</f>
        <v/>
      </c>
      <c r="AD15" s="36" t="str">
        <f>IF($F15&gt;AD$6-9,INDEX(DATE!$B$2:$B$1825,$D15+AD$6-1),"")</f>
        <v/>
      </c>
      <c r="AE15" s="11">
        <f t="shared" ca="1" si="1"/>
        <v>0</v>
      </c>
      <c r="AF15" s="50">
        <f t="shared" si="2"/>
        <v>11</v>
      </c>
    </row>
    <row r="16" spans="1:32" ht="23.4" x14ac:dyDescent="0.3">
      <c r="B16" s="18">
        <v>10</v>
      </c>
      <c r="C16" s="27" t="s">
        <v>13</v>
      </c>
      <c r="D16" s="8">
        <f>MATCH(E16,DATE!$B$2:$B$1825,0)</f>
        <v>941</v>
      </c>
      <c r="E16" s="9">
        <f>IF($K$2="عادی",INDEX(DATE!$B$2:$B$1825,$D$2+B16-1),IF($K$2="بسیار سریع",INDEX(DATE!$B$2:$B$1825,$D$2+ROUND((B16)/2,0)-1),IF($K$2="بسیار آهسته",INDEX(DATE!$B$2:$B$1825,$D$2+ROUND((B16)*2,0)-1),INDEX(DATE!$B$2:$B$1825,$D$2+(B16-QUOTIENT(B16,$M$3))*2+(IF(($D$2+(B16-QUOTIENT(B16,$M$3))*2)-2=D15,1,0))-2))))</f>
        <v>14000726</v>
      </c>
      <c r="F16" s="45">
        <v>0</v>
      </c>
      <c r="G16" s="41">
        <f t="shared" ca="1" si="0"/>
        <v>-1</v>
      </c>
      <c r="H16" s="35">
        <f t="shared" si="3"/>
        <v>14000726</v>
      </c>
      <c r="I16" s="35">
        <f>INDEX(DATE!$B$2:$B$1825,$D16+I$6-1)</f>
        <v>14000727</v>
      </c>
      <c r="J16" s="35">
        <f>INDEX(DATE!$B$2:$B$1825,$D16+J$6-1)</f>
        <v>14000728</v>
      </c>
      <c r="K16" s="35">
        <f>INDEX(DATE!$B$2:$B$1825,$D16+K$6-1)</f>
        <v>14000729</v>
      </c>
      <c r="L16" s="35">
        <f>INDEX(DATE!$B$2:$B$1825,$D16+L$6-1)</f>
        <v>14000730</v>
      </c>
      <c r="M16" s="35">
        <f>INDEX(DATE!$B$2:$B$1825,$D16+M$6-1)</f>
        <v>14000801</v>
      </c>
      <c r="N16" s="35">
        <f>INDEX(DATE!$B$2:$B$1825,$D16+N$6-1)</f>
        <v>14000802</v>
      </c>
      <c r="O16" s="35">
        <f>INDEX(DATE!$B$2:$B$1825,$D16+O$6-1)</f>
        <v>14000803</v>
      </c>
      <c r="P16" s="35">
        <f>INDEX(DATE!$B$2:$B$1825,$D16+P$6-1)</f>
        <v>14000810</v>
      </c>
      <c r="Q16" s="35">
        <f>INDEX(DATE!$B$2:$B$1825,$D16+Q$6-1)</f>
        <v>14000825</v>
      </c>
      <c r="R16" s="35">
        <f>INDEX(DATE!$B$2:$B$1825,$D16+R$6-1)</f>
        <v>14000925</v>
      </c>
      <c r="S16" s="35" t="str">
        <f>IF($F16&gt;S$6-9,INDEX(DATE!$B$2:$B$1825,$D16+S$6-1),"")</f>
        <v/>
      </c>
      <c r="T16" s="35" t="str">
        <f>IF($F16&gt;T$6-9,INDEX(DATE!$B$2:$B$1825,$D16+T$6-1),"")</f>
        <v/>
      </c>
      <c r="U16" s="35" t="str">
        <f>IF($F16&gt;U$6-9,INDEX(DATE!$B$2:$B$1825,$D16+U$6-1),"")</f>
        <v/>
      </c>
      <c r="V16" s="35" t="str">
        <f>IF($F16&gt;V$6-9,INDEX(DATE!$B$2:$B$1825,$D16+V$6-1),"")</f>
        <v/>
      </c>
      <c r="W16" s="35" t="str">
        <f>IF($F16&gt;W$6-9,INDEX(DATE!$B$2:$B$1825,$D16+W$6-1),"")</f>
        <v/>
      </c>
      <c r="X16" s="35" t="str">
        <f>IF($F16&gt;X$6-9,INDEX(DATE!$B$2:$B$1825,$D16+X$6-1),"")</f>
        <v/>
      </c>
      <c r="Y16" s="35" t="str">
        <f>IF($F16&gt;Y$6-9,INDEX(DATE!$B$2:$B$1825,$D16+Y$6-1),"")</f>
        <v/>
      </c>
      <c r="Z16" s="35" t="str">
        <f>IF($F16&gt;Z$6-9,INDEX(DATE!$B$2:$B$1825,$D16+Z$6-1),"")</f>
        <v/>
      </c>
      <c r="AA16" s="35" t="str">
        <f>IF($F16&gt;AA$6-9,INDEX(DATE!$B$2:$B$1825,$D16+AA$6-1),"")</f>
        <v/>
      </c>
      <c r="AB16" s="35" t="str">
        <f>IF($F16&gt;AB$6-9,INDEX(DATE!$B$2:$B$1825,$D16+AB$6-1),"")</f>
        <v/>
      </c>
      <c r="AC16" s="35" t="str">
        <f>IF($F16&gt;AC$6-9,INDEX(DATE!$B$2:$B$1825,$D16+AC$6-1),"")</f>
        <v/>
      </c>
      <c r="AD16" s="36" t="str">
        <f>IF($F16&gt;AD$6-9,INDEX(DATE!$B$2:$B$1825,$D16+AD$6-1),"")</f>
        <v/>
      </c>
      <c r="AE16" s="11">
        <f t="shared" ca="1" si="1"/>
        <v>0</v>
      </c>
      <c r="AF16" s="50">
        <f t="shared" si="2"/>
        <v>11</v>
      </c>
    </row>
    <row r="17" spans="2:32" ht="23.4" x14ac:dyDescent="0.3">
      <c r="B17" s="18">
        <v>11</v>
      </c>
      <c r="C17" s="27" t="s">
        <v>14</v>
      </c>
      <c r="D17" s="8">
        <f>MATCH(E17,DATE!$B$2:$B$1825,0)</f>
        <v>943</v>
      </c>
      <c r="E17" s="9">
        <f>IF($K$2="عادی",INDEX(DATE!$B$2:$B$1825,$D$2+B17-1),IF($K$2="بسیار سریع",INDEX(DATE!$B$2:$B$1825,$D$2+ROUND((B17)/2,0)-1),IF($K$2="بسیار آهسته",INDEX(DATE!$B$2:$B$1825,$D$2+ROUND((B17)*2,0)-1),INDEX(DATE!$B$2:$B$1825,$D$2+(B17-QUOTIENT(B17,$M$3))*2+(IF(($D$2+(B17-QUOTIENT(B17,$M$3))*2)-2=D16,1,0))-2))))</f>
        <v>14000728</v>
      </c>
      <c r="F17" s="45">
        <v>0</v>
      </c>
      <c r="G17" s="41">
        <f t="shared" ca="1" si="0"/>
        <v>-1</v>
      </c>
      <c r="H17" s="35">
        <f t="shared" si="3"/>
        <v>14000728</v>
      </c>
      <c r="I17" s="35">
        <f>INDEX(DATE!$B$2:$B$1825,$D17+I$6-1)</f>
        <v>14000729</v>
      </c>
      <c r="J17" s="35">
        <f>INDEX(DATE!$B$2:$B$1825,$D17+J$6-1)</f>
        <v>14000730</v>
      </c>
      <c r="K17" s="35">
        <f>INDEX(DATE!$B$2:$B$1825,$D17+K$6-1)</f>
        <v>14000801</v>
      </c>
      <c r="L17" s="35">
        <f>INDEX(DATE!$B$2:$B$1825,$D17+L$6-1)</f>
        <v>14000802</v>
      </c>
      <c r="M17" s="35">
        <f>INDEX(DATE!$B$2:$B$1825,$D17+M$6-1)</f>
        <v>14000803</v>
      </c>
      <c r="N17" s="35">
        <f>INDEX(DATE!$B$2:$B$1825,$D17+N$6-1)</f>
        <v>14000804</v>
      </c>
      <c r="O17" s="35">
        <f>INDEX(DATE!$B$2:$B$1825,$D17+O$6-1)</f>
        <v>14000805</v>
      </c>
      <c r="P17" s="35">
        <f>INDEX(DATE!$B$2:$B$1825,$D17+P$6-1)</f>
        <v>14000812</v>
      </c>
      <c r="Q17" s="35">
        <f>INDEX(DATE!$B$2:$B$1825,$D17+Q$6-1)</f>
        <v>14000827</v>
      </c>
      <c r="R17" s="35">
        <f>INDEX(DATE!$B$2:$B$1825,$D17+R$6-1)</f>
        <v>14000927</v>
      </c>
      <c r="S17" s="35" t="str">
        <f>IF($F17&gt;S$6-9,INDEX(DATE!$B$2:$B$1825,$D17+S$6-1),"")</f>
        <v/>
      </c>
      <c r="T17" s="35" t="str">
        <f>IF($F17&gt;T$6-9,INDEX(DATE!$B$2:$B$1825,$D17+T$6-1),"")</f>
        <v/>
      </c>
      <c r="U17" s="35" t="str">
        <f>IF($F17&gt;U$6-9,INDEX(DATE!$B$2:$B$1825,$D17+U$6-1),"")</f>
        <v/>
      </c>
      <c r="V17" s="35" t="str">
        <f>IF($F17&gt;V$6-9,INDEX(DATE!$B$2:$B$1825,$D17+V$6-1),"")</f>
        <v/>
      </c>
      <c r="W17" s="35" t="str">
        <f>IF($F17&gt;W$6-9,INDEX(DATE!$B$2:$B$1825,$D17+W$6-1),"")</f>
        <v/>
      </c>
      <c r="X17" s="35" t="str">
        <f>IF($F17&gt;X$6-9,INDEX(DATE!$B$2:$B$1825,$D17+X$6-1),"")</f>
        <v/>
      </c>
      <c r="Y17" s="35" t="str">
        <f>IF($F17&gt;Y$6-9,INDEX(DATE!$B$2:$B$1825,$D17+Y$6-1),"")</f>
        <v/>
      </c>
      <c r="Z17" s="35" t="str">
        <f>IF($F17&gt;Z$6-9,INDEX(DATE!$B$2:$B$1825,$D17+Z$6-1),"")</f>
        <v/>
      </c>
      <c r="AA17" s="35" t="str">
        <f>IF($F17&gt;AA$6-9,INDEX(DATE!$B$2:$B$1825,$D17+AA$6-1),"")</f>
        <v/>
      </c>
      <c r="AB17" s="35" t="str">
        <f>IF($F17&gt;AB$6-9,INDEX(DATE!$B$2:$B$1825,$D17+AB$6-1),"")</f>
        <v/>
      </c>
      <c r="AC17" s="35" t="str">
        <f>IF($F17&gt;AC$6-9,INDEX(DATE!$B$2:$B$1825,$D17+AC$6-1),"")</f>
        <v/>
      </c>
      <c r="AD17" s="36" t="str">
        <f>IF($F17&gt;AD$6-9,INDEX(DATE!$B$2:$B$1825,$D17+AD$6-1),"")</f>
        <v/>
      </c>
      <c r="AE17" s="11">
        <f t="shared" ca="1" si="1"/>
        <v>0</v>
      </c>
      <c r="AF17" s="50">
        <f t="shared" si="2"/>
        <v>11</v>
      </c>
    </row>
    <row r="18" spans="2:32" ht="23.4" x14ac:dyDescent="0.3">
      <c r="B18" s="18">
        <v>12</v>
      </c>
      <c r="C18" s="27" t="s">
        <v>15</v>
      </c>
      <c r="D18" s="8">
        <f>MATCH(E18,DATE!$B$2:$B$1825,0)</f>
        <v>945</v>
      </c>
      <c r="E18" s="9">
        <f>IF($K$2="عادی",INDEX(DATE!$B$2:$B$1825,$D$2+B18-1),IF($K$2="بسیار سریع",INDEX(DATE!$B$2:$B$1825,$D$2+ROUND((B18)/2,0)-1),IF($K$2="بسیار آهسته",INDEX(DATE!$B$2:$B$1825,$D$2+ROUND((B18)*2,0)-1),INDEX(DATE!$B$2:$B$1825,$D$2+(B18-QUOTIENT(B18,$M$3))*2+(IF(($D$2+(B18-QUOTIENT(B18,$M$3))*2)-2=D17,1,0))-2))))</f>
        <v>14000730</v>
      </c>
      <c r="F18" s="45">
        <v>0</v>
      </c>
      <c r="G18" s="41">
        <f t="shared" ca="1" si="0"/>
        <v>-1</v>
      </c>
      <c r="H18" s="35">
        <f t="shared" si="3"/>
        <v>14000730</v>
      </c>
      <c r="I18" s="35">
        <f>INDEX(DATE!$B$2:$B$1825,$D18+I$6-1)</f>
        <v>14000801</v>
      </c>
      <c r="J18" s="35">
        <f>INDEX(DATE!$B$2:$B$1825,$D18+J$6-1)</f>
        <v>14000802</v>
      </c>
      <c r="K18" s="35">
        <f>INDEX(DATE!$B$2:$B$1825,$D18+K$6-1)</f>
        <v>14000803</v>
      </c>
      <c r="L18" s="35">
        <f>INDEX(DATE!$B$2:$B$1825,$D18+L$6-1)</f>
        <v>14000804</v>
      </c>
      <c r="M18" s="35">
        <f>INDEX(DATE!$B$2:$B$1825,$D18+M$6-1)</f>
        <v>14000805</v>
      </c>
      <c r="N18" s="35">
        <f>INDEX(DATE!$B$2:$B$1825,$D18+N$6-1)</f>
        <v>14000806</v>
      </c>
      <c r="O18" s="35">
        <f>INDEX(DATE!$B$2:$B$1825,$D18+O$6-1)</f>
        <v>14000807</v>
      </c>
      <c r="P18" s="35">
        <f>INDEX(DATE!$B$2:$B$1825,$D18+P$6-1)</f>
        <v>14000814</v>
      </c>
      <c r="Q18" s="35">
        <f>INDEX(DATE!$B$2:$B$1825,$D18+Q$6-1)</f>
        <v>14000829</v>
      </c>
      <c r="R18" s="35">
        <f>INDEX(DATE!$B$2:$B$1825,$D18+R$6-1)</f>
        <v>14000929</v>
      </c>
      <c r="S18" s="35" t="str">
        <f>IF($F18&gt;S$6-9,INDEX(DATE!$B$2:$B$1825,$D18+S$6-1),"")</f>
        <v/>
      </c>
      <c r="T18" s="35" t="str">
        <f>IF($F18&gt;T$6-9,INDEX(DATE!$B$2:$B$1825,$D18+T$6-1),"")</f>
        <v/>
      </c>
      <c r="U18" s="35" t="str">
        <f>IF($F18&gt;U$6-9,INDEX(DATE!$B$2:$B$1825,$D18+U$6-1),"")</f>
        <v/>
      </c>
      <c r="V18" s="35" t="str">
        <f>IF($F18&gt;V$6-9,INDEX(DATE!$B$2:$B$1825,$D18+V$6-1),"")</f>
        <v/>
      </c>
      <c r="W18" s="35" t="str">
        <f>IF($F18&gt;W$6-9,INDEX(DATE!$B$2:$B$1825,$D18+W$6-1),"")</f>
        <v/>
      </c>
      <c r="X18" s="35" t="str">
        <f>IF($F18&gt;X$6-9,INDEX(DATE!$B$2:$B$1825,$D18+X$6-1),"")</f>
        <v/>
      </c>
      <c r="Y18" s="35" t="str">
        <f>IF($F18&gt;Y$6-9,INDEX(DATE!$B$2:$B$1825,$D18+Y$6-1),"")</f>
        <v/>
      </c>
      <c r="Z18" s="35" t="str">
        <f>IF($F18&gt;Z$6-9,INDEX(DATE!$B$2:$B$1825,$D18+Z$6-1),"")</f>
        <v/>
      </c>
      <c r="AA18" s="35" t="str">
        <f>IF($F18&gt;AA$6-9,INDEX(DATE!$B$2:$B$1825,$D18+AA$6-1),"")</f>
        <v/>
      </c>
      <c r="AB18" s="35" t="str">
        <f>IF($F18&gt;AB$6-9,INDEX(DATE!$B$2:$B$1825,$D18+AB$6-1),"")</f>
        <v/>
      </c>
      <c r="AC18" s="35" t="str">
        <f>IF($F18&gt;AC$6-9,INDEX(DATE!$B$2:$B$1825,$D18+AC$6-1),"")</f>
        <v/>
      </c>
      <c r="AD18" s="36" t="str">
        <f>IF($F18&gt;AD$6-9,INDEX(DATE!$B$2:$B$1825,$D18+AD$6-1),"")</f>
        <v/>
      </c>
      <c r="AE18" s="11">
        <f t="shared" ca="1" si="1"/>
        <v>0</v>
      </c>
      <c r="AF18" s="50">
        <f t="shared" si="2"/>
        <v>11</v>
      </c>
    </row>
    <row r="19" spans="2:32" ht="23.4" x14ac:dyDescent="0.3">
      <c r="B19" s="18">
        <v>13</v>
      </c>
      <c r="C19" s="27" t="s">
        <v>16</v>
      </c>
      <c r="D19" s="8">
        <f>MATCH(E19,DATE!$B$2:$B$1825,0)</f>
        <v>946</v>
      </c>
      <c r="E19" s="9">
        <f>IF($K$2="عادی",INDEX(DATE!$B$2:$B$1825,$D$2+B19-1),IF($K$2="بسیار سریع",INDEX(DATE!$B$2:$B$1825,$D$2+ROUND((B19)/2,0)-1),IF($K$2="بسیار آهسته",INDEX(DATE!$B$2:$B$1825,$D$2+ROUND((B19)*2,0)-1),INDEX(DATE!$B$2:$B$1825,$D$2+(B19-QUOTIENT(B19,$M$3))*2+(IF(($D$2+(B19-QUOTIENT(B19,$M$3))*2)-2=D18,1,0))-2))))</f>
        <v>14000801</v>
      </c>
      <c r="F19" s="45">
        <v>0</v>
      </c>
      <c r="G19" s="41">
        <f t="shared" ca="1" si="0"/>
        <v>-1</v>
      </c>
      <c r="H19" s="35">
        <f t="shared" si="3"/>
        <v>14000801</v>
      </c>
      <c r="I19" s="35">
        <f>INDEX(DATE!$B$2:$B$1825,$D19+I$6-1)</f>
        <v>14000802</v>
      </c>
      <c r="J19" s="35">
        <f>INDEX(DATE!$B$2:$B$1825,$D19+J$6-1)</f>
        <v>14000803</v>
      </c>
      <c r="K19" s="35">
        <f>INDEX(DATE!$B$2:$B$1825,$D19+K$6-1)</f>
        <v>14000804</v>
      </c>
      <c r="L19" s="35">
        <f>INDEX(DATE!$B$2:$B$1825,$D19+L$6-1)</f>
        <v>14000805</v>
      </c>
      <c r="M19" s="35">
        <f>INDEX(DATE!$B$2:$B$1825,$D19+M$6-1)</f>
        <v>14000806</v>
      </c>
      <c r="N19" s="35">
        <f>INDEX(DATE!$B$2:$B$1825,$D19+N$6-1)</f>
        <v>14000807</v>
      </c>
      <c r="O19" s="35">
        <f>INDEX(DATE!$B$2:$B$1825,$D19+O$6-1)</f>
        <v>14000808</v>
      </c>
      <c r="P19" s="35">
        <f>INDEX(DATE!$B$2:$B$1825,$D19+P$6-1)</f>
        <v>14000815</v>
      </c>
      <c r="Q19" s="35">
        <f>INDEX(DATE!$B$2:$B$1825,$D19+Q$6-1)</f>
        <v>14000830</v>
      </c>
      <c r="R19" s="35">
        <f>INDEX(DATE!$B$2:$B$1825,$D19+R$6-1)</f>
        <v>14000930</v>
      </c>
      <c r="S19" s="35" t="str">
        <f>IF($F19&gt;S$6-9,INDEX(DATE!$B$2:$B$1825,$D19+S$6-1),"")</f>
        <v/>
      </c>
      <c r="T19" s="35" t="str">
        <f>IF($F19&gt;T$6-9,INDEX(DATE!$B$2:$B$1825,$D19+T$6-1),"")</f>
        <v/>
      </c>
      <c r="U19" s="35" t="str">
        <f>IF($F19&gt;U$6-9,INDEX(DATE!$B$2:$B$1825,$D19+U$6-1),"")</f>
        <v/>
      </c>
      <c r="V19" s="35" t="str">
        <f>IF($F19&gt;V$6-9,INDEX(DATE!$B$2:$B$1825,$D19+V$6-1),"")</f>
        <v/>
      </c>
      <c r="W19" s="35" t="str">
        <f>IF($F19&gt;W$6-9,INDEX(DATE!$B$2:$B$1825,$D19+W$6-1),"")</f>
        <v/>
      </c>
      <c r="X19" s="35" t="str">
        <f>IF($F19&gt;X$6-9,INDEX(DATE!$B$2:$B$1825,$D19+X$6-1),"")</f>
        <v/>
      </c>
      <c r="Y19" s="35" t="str">
        <f>IF($F19&gt;Y$6-9,INDEX(DATE!$B$2:$B$1825,$D19+Y$6-1),"")</f>
        <v/>
      </c>
      <c r="Z19" s="35" t="str">
        <f>IF($F19&gt;Z$6-9,INDEX(DATE!$B$2:$B$1825,$D19+Z$6-1),"")</f>
        <v/>
      </c>
      <c r="AA19" s="35" t="str">
        <f>IF($F19&gt;AA$6-9,INDEX(DATE!$B$2:$B$1825,$D19+AA$6-1),"")</f>
        <v/>
      </c>
      <c r="AB19" s="35" t="str">
        <f>IF($F19&gt;AB$6-9,INDEX(DATE!$B$2:$B$1825,$D19+AB$6-1),"")</f>
        <v/>
      </c>
      <c r="AC19" s="35" t="str">
        <f>IF($F19&gt;AC$6-9,INDEX(DATE!$B$2:$B$1825,$D19+AC$6-1),"")</f>
        <v/>
      </c>
      <c r="AD19" s="36" t="str">
        <f>IF($F19&gt;AD$6-9,INDEX(DATE!$B$2:$B$1825,$D19+AD$6-1),"")</f>
        <v/>
      </c>
      <c r="AE19" s="11">
        <f t="shared" ca="1" si="1"/>
        <v>0</v>
      </c>
      <c r="AF19" s="50">
        <f t="shared" si="2"/>
        <v>11</v>
      </c>
    </row>
    <row r="20" spans="2:32" ht="23.4" x14ac:dyDescent="0.3">
      <c r="B20" s="18">
        <v>14</v>
      </c>
      <c r="C20" s="27" t="s">
        <v>120</v>
      </c>
      <c r="D20" s="8">
        <f>MATCH(E20,DATE!$B$2:$B$1825,0)</f>
        <v>947</v>
      </c>
      <c r="E20" s="9">
        <f>IF($K$2="عادی",INDEX(DATE!$B$2:$B$1825,$D$2+B20-1),IF($K$2="بسیار سریع",INDEX(DATE!$B$2:$B$1825,$D$2+ROUND((B20)/2,0)-1),IF($K$2="بسیار آهسته",INDEX(DATE!$B$2:$B$1825,$D$2+ROUND((B20)*2,0)-1),INDEX(DATE!$B$2:$B$1825,$D$2+(B20-QUOTIENT(B20,$M$3))*2+(IF(($D$2+(B20-QUOTIENT(B20,$M$3))*2)-2=D19,1,0))-2))))</f>
        <v>14000802</v>
      </c>
      <c r="F20" s="46"/>
      <c r="G20" s="41">
        <f t="shared" ca="1" si="0"/>
        <v>-1</v>
      </c>
      <c r="H20" s="35">
        <f t="shared" si="3"/>
        <v>14000802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35" t="str">
        <f>IF($F20&gt;S$6-9,INDEX(DATE!$B$2:$B$1825,$D20+S$6-1),"")</f>
        <v/>
      </c>
      <c r="T20" s="35" t="str">
        <f>IF($F20&gt;T$6-9,INDEX(DATE!$B$2:$B$1825,$D20+T$6-1),"")</f>
        <v/>
      </c>
      <c r="U20" s="35" t="str">
        <f>IF($F20&gt;U$6-9,INDEX(DATE!$B$2:$B$1825,$D20+U$6-1),"")</f>
        <v/>
      </c>
      <c r="V20" s="35" t="str">
        <f>IF($F20&gt;V$6-9,INDEX(DATE!$B$2:$B$1825,$D20+V$6-1),"")</f>
        <v/>
      </c>
      <c r="W20" s="35" t="str">
        <f>IF($F20&gt;W$6-9,INDEX(DATE!$B$2:$B$1825,$D20+W$6-1),"")</f>
        <v/>
      </c>
      <c r="X20" s="35" t="str">
        <f>IF($F20&gt;X$6-9,INDEX(DATE!$B$2:$B$1825,$D20+X$6-1),"")</f>
        <v/>
      </c>
      <c r="Y20" s="35" t="str">
        <f>IF($F20&gt;Y$6-9,INDEX(DATE!$B$2:$B$1825,$D20+Y$6-1),"")</f>
        <v/>
      </c>
      <c r="Z20" s="35" t="str">
        <f>IF($F20&gt;Z$6-9,INDEX(DATE!$B$2:$B$1825,$D20+Z$6-1),"")</f>
        <v/>
      </c>
      <c r="AA20" s="35" t="str">
        <f>IF($F20&gt;AA$6-9,INDEX(DATE!$B$2:$B$1825,$D20+AA$6-1),"")</f>
        <v/>
      </c>
      <c r="AB20" s="35" t="str">
        <f>IF($F20&gt;AB$6-9,INDEX(DATE!$B$2:$B$1825,$D20+AB$6-1),"")</f>
        <v/>
      </c>
      <c r="AC20" s="35" t="str">
        <f>IF($F20&gt;AC$6-9,INDEX(DATE!$B$2:$B$1825,$D20+AC$6-1),"")</f>
        <v/>
      </c>
      <c r="AD20" s="36" t="str">
        <f>IF($F20&gt;AD$6-9,INDEX(DATE!$B$2:$B$1825,$D20+AD$6-1),"")</f>
        <v/>
      </c>
      <c r="AE20" s="11">
        <f ca="1">SUM(H20&lt;$C$3)+SUM(I20&lt;$C$3)+SUM(J20&lt;$C$3)+SUM(K20&lt;$C$3)+SUM(L20&lt;$C$3)+SUM(M20&lt;$C$3)+SUM(N20&lt;$C$3)+SUM(O20&lt;$C$3)+SUM(P20&lt;$C$3)+SUM(Q20&lt;$C$3)+SUM(R20&lt;$C$3)+SUM(S20&lt;$C$3)+SUM(T20&lt;$C$3)+SUM(U20&lt;$C$3)+SUM(V20&lt;$C$3)+SUM(W20&lt;$C$3)+SUM(X20&lt;$C$3)+SUM(Y20&lt;$C$3)+SUM(Z20&lt;$C$3)+SUM(AA20&lt;$C$3)+SUM(AB20&lt;$C$3)+SUM(AC20&lt;$C$3)+SUM(AD20&lt;$C$3)-10</f>
        <v>0</v>
      </c>
      <c r="AF20" s="50">
        <f>COUNTA(H20:AD20)-COUNTBLANK(H20:AD20)-10</f>
        <v>1</v>
      </c>
    </row>
    <row r="21" spans="2:32" ht="23.4" x14ac:dyDescent="0.3">
      <c r="B21" s="18">
        <v>15</v>
      </c>
      <c r="C21" s="27" t="s">
        <v>17</v>
      </c>
      <c r="D21" s="8">
        <f>MATCH(E21,DATE!$B$2:$B$1825,0)</f>
        <v>949</v>
      </c>
      <c r="E21" s="9">
        <f>IF($K$2="عادی",INDEX(DATE!$B$2:$B$1825,$D$2+B21-1),IF($K$2="بسیار سریع",INDEX(DATE!$B$2:$B$1825,$D$2+ROUND((B21)/2,0)-1),IF($K$2="بسیار آهسته",INDEX(DATE!$B$2:$B$1825,$D$2+ROUND((B21)*2,0)-1),INDEX(DATE!$B$2:$B$1825,$D$2+(B21-QUOTIENT(B21,$M$3))*2+(IF(($D$2+(B21-QUOTIENT(B21,$M$3))*2)-2=D20,1,0))-2))))</f>
        <v>14000804</v>
      </c>
      <c r="F21" s="45">
        <v>0</v>
      </c>
      <c r="G21" s="41">
        <f t="shared" ca="1" si="0"/>
        <v>-1</v>
      </c>
      <c r="H21" s="35">
        <f t="shared" si="3"/>
        <v>14000804</v>
      </c>
      <c r="I21" s="35">
        <f>INDEX(DATE!$B$2:$B$1825,$D21+I$6-1)</f>
        <v>14000805</v>
      </c>
      <c r="J21" s="35">
        <f>INDEX(DATE!$B$2:$B$1825,$D21+J$6-1)</f>
        <v>14000806</v>
      </c>
      <c r="K21" s="35">
        <f>INDEX(DATE!$B$2:$B$1825,$D21+K$6-1)</f>
        <v>14000807</v>
      </c>
      <c r="L21" s="35">
        <f>INDEX(DATE!$B$2:$B$1825,$D21+L$6-1)</f>
        <v>14000808</v>
      </c>
      <c r="M21" s="35">
        <f>INDEX(DATE!$B$2:$B$1825,$D21+M$6-1)</f>
        <v>14000809</v>
      </c>
      <c r="N21" s="35">
        <f>INDEX(DATE!$B$2:$B$1825,$D21+N$6-1)</f>
        <v>14000810</v>
      </c>
      <c r="O21" s="35">
        <f>INDEX(DATE!$B$2:$B$1825,$D21+O$6-1)</f>
        <v>14000811</v>
      </c>
      <c r="P21" s="35">
        <f>INDEX(DATE!$B$2:$B$1825,$D21+P$6-1)</f>
        <v>14000818</v>
      </c>
      <c r="Q21" s="35">
        <f>INDEX(DATE!$B$2:$B$1825,$D21+Q$6-1)</f>
        <v>14000903</v>
      </c>
      <c r="R21" s="35">
        <f>INDEX(DATE!$B$2:$B$1825,$D21+R$6-1)</f>
        <v>14001003</v>
      </c>
      <c r="S21" s="35" t="str">
        <f>IF($F21&gt;S$6-9,INDEX(DATE!$B$2:$B$1825,$D21+S$6-1),"")</f>
        <v/>
      </c>
      <c r="T21" s="35" t="str">
        <f>IF($F21&gt;T$6-9,INDEX(DATE!$B$2:$B$1825,$D21+T$6-1),"")</f>
        <v/>
      </c>
      <c r="U21" s="35" t="str">
        <f>IF($F21&gt;U$6-9,INDEX(DATE!$B$2:$B$1825,$D21+U$6-1),"")</f>
        <v/>
      </c>
      <c r="V21" s="35" t="str">
        <f>IF($F21&gt;V$6-9,INDEX(DATE!$B$2:$B$1825,$D21+V$6-1),"")</f>
        <v/>
      </c>
      <c r="W21" s="35" t="str">
        <f>IF($F21&gt;W$6-9,INDEX(DATE!$B$2:$B$1825,$D21+W$6-1),"")</f>
        <v/>
      </c>
      <c r="X21" s="35" t="str">
        <f>IF($F21&gt;X$6-9,INDEX(DATE!$B$2:$B$1825,$D21+X$6-1),"")</f>
        <v/>
      </c>
      <c r="Y21" s="35" t="str">
        <f>IF($F21&gt;Y$6-9,INDEX(DATE!$B$2:$B$1825,$D21+Y$6-1),"")</f>
        <v/>
      </c>
      <c r="Z21" s="35" t="str">
        <f>IF($F21&gt;Z$6-9,INDEX(DATE!$B$2:$B$1825,$D21+Z$6-1),"")</f>
        <v/>
      </c>
      <c r="AA21" s="35" t="str">
        <f>IF($F21&gt;AA$6-9,INDEX(DATE!$B$2:$B$1825,$D21+AA$6-1),"")</f>
        <v/>
      </c>
      <c r="AB21" s="35" t="str">
        <f>IF($F21&gt;AB$6-9,INDEX(DATE!$B$2:$B$1825,$D21+AB$6-1),"")</f>
        <v/>
      </c>
      <c r="AC21" s="35" t="str">
        <f>IF($F21&gt;AC$6-9,INDEX(DATE!$B$2:$B$1825,$D21+AC$6-1),"")</f>
        <v/>
      </c>
      <c r="AD21" s="36" t="str">
        <f>IF($F21&gt;AD$6-9,INDEX(DATE!$B$2:$B$1825,$D21+AD$6-1),"")</f>
        <v/>
      </c>
      <c r="AE21" s="11">
        <f t="shared" ref="AE21:AE33" ca="1" si="4">SUM(H21&lt;$C$3)+SUM(I21&lt;$C$3)+SUM(J21&lt;$C$3)+SUM(K21&lt;$C$3)+SUM(L21&lt;$C$3)+SUM(M21&lt;$C$3)+SUM(N21&lt;$C$3)+SUM(O21&lt;$C$3)+SUM(P21&lt;$C$3)+SUM(Q21&lt;$C$3)+SUM(R21&lt;$C$3)+SUM(S21&lt;$C$3)+SUM(T21&lt;$C$3)+SUM(U21&lt;$C$3)+SUM(V21&lt;$C$3)+SUM(W21&lt;$C$3)+SUM(X21&lt;$C$3)+SUM(Y21&lt;$C$3)+SUM(Z21&lt;$C$3)+SUM(AA21&lt;$C$3)+SUM(AB21&lt;$C$3)+SUM(AC21&lt;$C$3)+SUM(AD21&lt;$C$3)</f>
        <v>0</v>
      </c>
      <c r="AF21" s="50">
        <f t="shared" ref="AF21:AF33" si="5">COUNTA(H21:AD21)-COUNTBLANK(H21:AD21)</f>
        <v>11</v>
      </c>
    </row>
    <row r="22" spans="2:32" ht="23.4" x14ac:dyDescent="0.3">
      <c r="B22" s="18">
        <v>16</v>
      </c>
      <c r="C22" s="27" t="s">
        <v>18</v>
      </c>
      <c r="D22" s="8">
        <f>MATCH(E22,DATE!$B$2:$B$1825,0)</f>
        <v>951</v>
      </c>
      <c r="E22" s="9">
        <f>IF($K$2="عادی",INDEX(DATE!$B$2:$B$1825,$D$2+B22-1),IF($K$2="بسیار سریع",INDEX(DATE!$B$2:$B$1825,$D$2+ROUND((B22)/2,0)-1),IF($K$2="بسیار آهسته",INDEX(DATE!$B$2:$B$1825,$D$2+ROUND((B22)*2,0)-1),INDEX(DATE!$B$2:$B$1825,$D$2+(B22-QUOTIENT(B22,$M$3))*2+(IF(($D$2+(B22-QUOTIENT(B22,$M$3))*2)-2=D21,1,0))-2))))</f>
        <v>14000806</v>
      </c>
      <c r="F22" s="45">
        <v>0</v>
      </c>
      <c r="G22" s="41">
        <f t="shared" ca="1" si="0"/>
        <v>-1</v>
      </c>
      <c r="H22" s="35">
        <f t="shared" si="3"/>
        <v>14000806</v>
      </c>
      <c r="I22" s="35">
        <f>INDEX(DATE!$B$2:$B$1825,$D22+I$6-1)</f>
        <v>14000807</v>
      </c>
      <c r="J22" s="35">
        <f>INDEX(DATE!$B$2:$B$1825,$D22+J$6-1)</f>
        <v>14000808</v>
      </c>
      <c r="K22" s="35">
        <f>INDEX(DATE!$B$2:$B$1825,$D22+K$6-1)</f>
        <v>14000809</v>
      </c>
      <c r="L22" s="35">
        <f>INDEX(DATE!$B$2:$B$1825,$D22+L$6-1)</f>
        <v>14000810</v>
      </c>
      <c r="M22" s="35">
        <f>INDEX(DATE!$B$2:$B$1825,$D22+M$6-1)</f>
        <v>14000811</v>
      </c>
      <c r="N22" s="35">
        <f>INDEX(DATE!$B$2:$B$1825,$D22+N$6-1)</f>
        <v>14000812</v>
      </c>
      <c r="O22" s="35">
        <f>INDEX(DATE!$B$2:$B$1825,$D22+O$6-1)</f>
        <v>14000813</v>
      </c>
      <c r="P22" s="35">
        <f>INDEX(DATE!$B$2:$B$1825,$D22+P$6-1)</f>
        <v>14000820</v>
      </c>
      <c r="Q22" s="35">
        <f>INDEX(DATE!$B$2:$B$1825,$D22+Q$6-1)</f>
        <v>14000905</v>
      </c>
      <c r="R22" s="35">
        <f>INDEX(DATE!$B$2:$B$1825,$D22+R$6-1)</f>
        <v>14001005</v>
      </c>
      <c r="S22" s="35" t="str">
        <f>IF($F22&gt;S$6-9,INDEX(DATE!$B$2:$B$1825,$D22+S$6-1),"")</f>
        <v/>
      </c>
      <c r="T22" s="35" t="str">
        <f>IF($F22&gt;T$6-9,INDEX(DATE!$B$2:$B$1825,$D22+T$6-1),"")</f>
        <v/>
      </c>
      <c r="U22" s="35" t="str">
        <f>IF($F22&gt;U$6-9,INDEX(DATE!$B$2:$B$1825,$D22+U$6-1),"")</f>
        <v/>
      </c>
      <c r="V22" s="35" t="str">
        <f>IF($F22&gt;V$6-9,INDEX(DATE!$B$2:$B$1825,$D22+V$6-1),"")</f>
        <v/>
      </c>
      <c r="W22" s="35" t="str">
        <f>IF($F22&gt;W$6-9,INDEX(DATE!$B$2:$B$1825,$D22+W$6-1),"")</f>
        <v/>
      </c>
      <c r="X22" s="35" t="str">
        <f>IF($F22&gt;X$6-9,INDEX(DATE!$B$2:$B$1825,$D22+X$6-1),"")</f>
        <v/>
      </c>
      <c r="Y22" s="35" t="str">
        <f>IF($F22&gt;Y$6-9,INDEX(DATE!$B$2:$B$1825,$D22+Y$6-1),"")</f>
        <v/>
      </c>
      <c r="Z22" s="35" t="str">
        <f>IF($F22&gt;Z$6-9,INDEX(DATE!$B$2:$B$1825,$D22+Z$6-1),"")</f>
        <v/>
      </c>
      <c r="AA22" s="35" t="str">
        <f>IF($F22&gt;AA$6-9,INDEX(DATE!$B$2:$B$1825,$D22+AA$6-1),"")</f>
        <v/>
      </c>
      <c r="AB22" s="35" t="str">
        <f>IF($F22&gt;AB$6-9,INDEX(DATE!$B$2:$B$1825,$D22+AB$6-1),"")</f>
        <v/>
      </c>
      <c r="AC22" s="35" t="str">
        <f>IF($F22&gt;AC$6-9,INDEX(DATE!$B$2:$B$1825,$D22+AC$6-1),"")</f>
        <v/>
      </c>
      <c r="AD22" s="36" t="str">
        <f>IF($F22&gt;AD$6-9,INDEX(DATE!$B$2:$B$1825,$D22+AD$6-1),"")</f>
        <v/>
      </c>
      <c r="AE22" s="11">
        <f t="shared" ca="1" si="4"/>
        <v>0</v>
      </c>
      <c r="AF22" s="50">
        <f t="shared" si="5"/>
        <v>11</v>
      </c>
    </row>
    <row r="23" spans="2:32" ht="23.4" x14ac:dyDescent="0.3">
      <c r="B23" s="18">
        <v>17</v>
      </c>
      <c r="C23" s="27" t="s">
        <v>19</v>
      </c>
      <c r="D23" s="8">
        <f>MATCH(E23,DATE!$B$2:$B$1825,0)</f>
        <v>952</v>
      </c>
      <c r="E23" s="9">
        <f>IF($K$2="عادی",INDEX(DATE!$B$2:$B$1825,$D$2+B23-1),IF($K$2="بسیار سریع",INDEX(DATE!$B$2:$B$1825,$D$2+ROUND((B23)/2,0)-1),IF($K$2="بسیار آهسته",INDEX(DATE!$B$2:$B$1825,$D$2+ROUND((B23)*2,0)-1),INDEX(DATE!$B$2:$B$1825,$D$2+(B23-QUOTIENT(B23,$M$3))*2+(IF(($D$2+(B23-QUOTIENT(B23,$M$3))*2)-2=D22,1,0))-2))))</f>
        <v>14000807</v>
      </c>
      <c r="F23" s="45">
        <v>0</v>
      </c>
      <c r="G23" s="41">
        <f t="shared" ca="1" si="0"/>
        <v>-1</v>
      </c>
      <c r="H23" s="35">
        <f t="shared" si="3"/>
        <v>14000807</v>
      </c>
      <c r="I23" s="35">
        <f>INDEX(DATE!$B$2:$B$1825,$D23+I$6-1)</f>
        <v>14000808</v>
      </c>
      <c r="J23" s="35">
        <f>INDEX(DATE!$B$2:$B$1825,$D23+J$6-1)</f>
        <v>14000809</v>
      </c>
      <c r="K23" s="35">
        <f>INDEX(DATE!$B$2:$B$1825,$D23+K$6-1)</f>
        <v>14000810</v>
      </c>
      <c r="L23" s="35">
        <f>INDEX(DATE!$B$2:$B$1825,$D23+L$6-1)</f>
        <v>14000811</v>
      </c>
      <c r="M23" s="35">
        <f>INDEX(DATE!$B$2:$B$1825,$D23+M$6-1)</f>
        <v>14000812</v>
      </c>
      <c r="N23" s="35">
        <f>INDEX(DATE!$B$2:$B$1825,$D23+N$6-1)</f>
        <v>14000813</v>
      </c>
      <c r="O23" s="35">
        <f>INDEX(DATE!$B$2:$B$1825,$D23+O$6-1)</f>
        <v>14000814</v>
      </c>
      <c r="P23" s="35">
        <f>INDEX(DATE!$B$2:$B$1825,$D23+P$6-1)</f>
        <v>14000821</v>
      </c>
      <c r="Q23" s="35">
        <f>INDEX(DATE!$B$2:$B$1825,$D23+Q$6-1)</f>
        <v>14000906</v>
      </c>
      <c r="R23" s="35">
        <f>INDEX(DATE!$B$2:$B$1825,$D23+R$6-1)</f>
        <v>14001006</v>
      </c>
      <c r="S23" s="35" t="str">
        <f>IF($F23&gt;S$6-9,INDEX(DATE!$B$2:$B$1825,$D23+S$6-1),"")</f>
        <v/>
      </c>
      <c r="T23" s="35" t="str">
        <f>IF($F23&gt;T$6-9,INDEX(DATE!$B$2:$B$1825,$D23+T$6-1),"")</f>
        <v/>
      </c>
      <c r="U23" s="35" t="str">
        <f>IF($F23&gt;U$6-9,INDEX(DATE!$B$2:$B$1825,$D23+U$6-1),"")</f>
        <v/>
      </c>
      <c r="V23" s="35" t="str">
        <f>IF($F23&gt;V$6-9,INDEX(DATE!$B$2:$B$1825,$D23+V$6-1),"")</f>
        <v/>
      </c>
      <c r="W23" s="35" t="str">
        <f>IF($F23&gt;W$6-9,INDEX(DATE!$B$2:$B$1825,$D23+W$6-1),"")</f>
        <v/>
      </c>
      <c r="X23" s="35" t="str">
        <f>IF($F23&gt;X$6-9,INDEX(DATE!$B$2:$B$1825,$D23+X$6-1),"")</f>
        <v/>
      </c>
      <c r="Y23" s="35" t="str">
        <f>IF($F23&gt;Y$6-9,INDEX(DATE!$B$2:$B$1825,$D23+Y$6-1),"")</f>
        <v/>
      </c>
      <c r="Z23" s="35" t="str">
        <f>IF($F23&gt;Z$6-9,INDEX(DATE!$B$2:$B$1825,$D23+Z$6-1),"")</f>
        <v/>
      </c>
      <c r="AA23" s="35" t="str">
        <f>IF($F23&gt;AA$6-9,INDEX(DATE!$B$2:$B$1825,$D23+AA$6-1),"")</f>
        <v/>
      </c>
      <c r="AB23" s="35" t="str">
        <f>IF($F23&gt;AB$6-9,INDEX(DATE!$B$2:$B$1825,$D23+AB$6-1),"")</f>
        <v/>
      </c>
      <c r="AC23" s="35" t="str">
        <f>IF($F23&gt;AC$6-9,INDEX(DATE!$B$2:$B$1825,$D23+AC$6-1),"")</f>
        <v/>
      </c>
      <c r="AD23" s="36" t="str">
        <f>IF($F23&gt;AD$6-9,INDEX(DATE!$B$2:$B$1825,$D23+AD$6-1),"")</f>
        <v/>
      </c>
      <c r="AE23" s="11">
        <f t="shared" ca="1" si="4"/>
        <v>0</v>
      </c>
      <c r="AF23" s="50">
        <f t="shared" si="5"/>
        <v>11</v>
      </c>
    </row>
    <row r="24" spans="2:32" ht="23.4" x14ac:dyDescent="0.3">
      <c r="B24" s="18">
        <v>18</v>
      </c>
      <c r="C24" s="27" t="s">
        <v>20</v>
      </c>
      <c r="D24" s="8">
        <f>MATCH(E24,DATE!$B$2:$B$1825,0)</f>
        <v>953</v>
      </c>
      <c r="E24" s="9">
        <f>IF($K$2="عادی",INDEX(DATE!$B$2:$B$1825,$D$2+B24-1),IF($K$2="بسیار سریع",INDEX(DATE!$B$2:$B$1825,$D$2+ROUND((B24)/2,0)-1),IF($K$2="بسیار آهسته",INDEX(DATE!$B$2:$B$1825,$D$2+ROUND((B24)*2,0)-1),INDEX(DATE!$B$2:$B$1825,$D$2+(B24-QUOTIENT(B24,$M$3))*2+(IF(($D$2+(B24-QUOTIENT(B24,$M$3))*2)-2=D23,1,0))-2))))</f>
        <v>14000808</v>
      </c>
      <c r="F24" s="45">
        <v>0</v>
      </c>
      <c r="G24" s="41">
        <f t="shared" ca="1" si="0"/>
        <v>-1</v>
      </c>
      <c r="H24" s="35">
        <f t="shared" si="3"/>
        <v>14000808</v>
      </c>
      <c r="I24" s="35">
        <f>INDEX(DATE!$B$2:$B$1825,$D24+I$6-1)</f>
        <v>14000809</v>
      </c>
      <c r="J24" s="35">
        <f>INDEX(DATE!$B$2:$B$1825,$D24+J$6-1)</f>
        <v>14000810</v>
      </c>
      <c r="K24" s="35">
        <f>INDEX(DATE!$B$2:$B$1825,$D24+K$6-1)</f>
        <v>14000811</v>
      </c>
      <c r="L24" s="35">
        <f>INDEX(DATE!$B$2:$B$1825,$D24+L$6-1)</f>
        <v>14000812</v>
      </c>
      <c r="M24" s="35">
        <f>INDEX(DATE!$B$2:$B$1825,$D24+M$6-1)</f>
        <v>14000813</v>
      </c>
      <c r="N24" s="35">
        <f>INDEX(DATE!$B$2:$B$1825,$D24+N$6-1)</f>
        <v>14000814</v>
      </c>
      <c r="O24" s="35">
        <f>INDEX(DATE!$B$2:$B$1825,$D24+O$6-1)</f>
        <v>14000815</v>
      </c>
      <c r="P24" s="35">
        <f>INDEX(DATE!$B$2:$B$1825,$D24+P$6-1)</f>
        <v>14000822</v>
      </c>
      <c r="Q24" s="35">
        <f>INDEX(DATE!$B$2:$B$1825,$D24+Q$6-1)</f>
        <v>14000907</v>
      </c>
      <c r="R24" s="35">
        <f>INDEX(DATE!$B$2:$B$1825,$D24+R$6-1)</f>
        <v>14001007</v>
      </c>
      <c r="S24" s="35" t="str">
        <f>IF($F24&gt;S$6-9,INDEX(DATE!$B$2:$B$1825,$D24+S$6-1),"")</f>
        <v/>
      </c>
      <c r="T24" s="35" t="str">
        <f>IF($F24&gt;T$6-9,INDEX(DATE!$B$2:$B$1825,$D24+T$6-1),"")</f>
        <v/>
      </c>
      <c r="U24" s="35" t="str">
        <f>IF($F24&gt;U$6-9,INDEX(DATE!$B$2:$B$1825,$D24+U$6-1),"")</f>
        <v/>
      </c>
      <c r="V24" s="35" t="str">
        <f>IF($F24&gt;V$6-9,INDEX(DATE!$B$2:$B$1825,$D24+V$6-1),"")</f>
        <v/>
      </c>
      <c r="W24" s="35" t="str">
        <f>IF($F24&gt;W$6-9,INDEX(DATE!$B$2:$B$1825,$D24+W$6-1),"")</f>
        <v/>
      </c>
      <c r="X24" s="35" t="str">
        <f>IF($F24&gt;X$6-9,INDEX(DATE!$B$2:$B$1825,$D24+X$6-1),"")</f>
        <v/>
      </c>
      <c r="Y24" s="35" t="str">
        <f>IF($F24&gt;Y$6-9,INDEX(DATE!$B$2:$B$1825,$D24+Y$6-1),"")</f>
        <v/>
      </c>
      <c r="Z24" s="35" t="str">
        <f>IF($F24&gt;Z$6-9,INDEX(DATE!$B$2:$B$1825,$D24+Z$6-1),"")</f>
        <v/>
      </c>
      <c r="AA24" s="35" t="str">
        <f>IF($F24&gt;AA$6-9,INDEX(DATE!$B$2:$B$1825,$D24+AA$6-1),"")</f>
        <v/>
      </c>
      <c r="AB24" s="35" t="str">
        <f>IF($F24&gt;AB$6-9,INDEX(DATE!$B$2:$B$1825,$D24+AB$6-1),"")</f>
        <v/>
      </c>
      <c r="AC24" s="35" t="str">
        <f>IF($F24&gt;AC$6-9,INDEX(DATE!$B$2:$B$1825,$D24+AC$6-1),"")</f>
        <v/>
      </c>
      <c r="AD24" s="36" t="str">
        <f>IF($F24&gt;AD$6-9,INDEX(DATE!$B$2:$B$1825,$D24+AD$6-1),"")</f>
        <v/>
      </c>
      <c r="AE24" s="11">
        <f t="shared" ca="1" si="4"/>
        <v>0</v>
      </c>
      <c r="AF24" s="50">
        <f t="shared" si="5"/>
        <v>11</v>
      </c>
    </row>
    <row r="25" spans="2:32" ht="23.4" x14ac:dyDescent="0.3">
      <c r="B25" s="18">
        <v>19</v>
      </c>
      <c r="C25" s="27" t="s">
        <v>21</v>
      </c>
      <c r="D25" s="8">
        <f>MATCH(E25,DATE!$B$2:$B$1825,0)</f>
        <v>955</v>
      </c>
      <c r="E25" s="9">
        <f>IF($K$2="عادی",INDEX(DATE!$B$2:$B$1825,$D$2+B25-1),IF($K$2="بسیار سریع",INDEX(DATE!$B$2:$B$1825,$D$2+ROUND((B25)/2,0)-1),IF($K$2="بسیار آهسته",INDEX(DATE!$B$2:$B$1825,$D$2+ROUND((B25)*2,0)-1),INDEX(DATE!$B$2:$B$1825,$D$2+(B25-QUOTIENT(B25,$M$3))*2+(IF(($D$2+(B25-QUOTIENT(B25,$M$3))*2)-2=D24,1,0))-2))))</f>
        <v>14000810</v>
      </c>
      <c r="F25" s="45">
        <v>0</v>
      </c>
      <c r="G25" s="41">
        <f t="shared" ca="1" si="0"/>
        <v>-1</v>
      </c>
      <c r="H25" s="35">
        <f t="shared" si="3"/>
        <v>14000810</v>
      </c>
      <c r="I25" s="35">
        <f>INDEX(DATE!$B$2:$B$1825,$D25+I$6-1)</f>
        <v>14000811</v>
      </c>
      <c r="J25" s="35">
        <f>INDEX(DATE!$B$2:$B$1825,$D25+J$6-1)</f>
        <v>14000812</v>
      </c>
      <c r="K25" s="35">
        <f>INDEX(DATE!$B$2:$B$1825,$D25+K$6-1)</f>
        <v>14000813</v>
      </c>
      <c r="L25" s="35">
        <f>INDEX(DATE!$B$2:$B$1825,$D25+L$6-1)</f>
        <v>14000814</v>
      </c>
      <c r="M25" s="35">
        <f>INDEX(DATE!$B$2:$B$1825,$D25+M$6-1)</f>
        <v>14000815</v>
      </c>
      <c r="N25" s="35">
        <f>INDEX(DATE!$B$2:$B$1825,$D25+N$6-1)</f>
        <v>14000816</v>
      </c>
      <c r="O25" s="35">
        <f>INDEX(DATE!$B$2:$B$1825,$D25+O$6-1)</f>
        <v>14000817</v>
      </c>
      <c r="P25" s="35">
        <f>INDEX(DATE!$B$2:$B$1825,$D25+P$6-1)</f>
        <v>14000824</v>
      </c>
      <c r="Q25" s="35">
        <f>INDEX(DATE!$B$2:$B$1825,$D25+Q$6-1)</f>
        <v>14000909</v>
      </c>
      <c r="R25" s="35">
        <f>INDEX(DATE!$B$2:$B$1825,$D25+R$6-1)</f>
        <v>14001009</v>
      </c>
      <c r="S25" s="35" t="str">
        <f>IF($F25&gt;S$6-9,INDEX(DATE!$B$2:$B$1825,$D25+S$6-1),"")</f>
        <v/>
      </c>
      <c r="T25" s="35" t="str">
        <f>IF($F25&gt;T$6-9,INDEX(DATE!$B$2:$B$1825,$D25+T$6-1),"")</f>
        <v/>
      </c>
      <c r="U25" s="35" t="str">
        <f>IF($F25&gt;U$6-9,INDEX(DATE!$B$2:$B$1825,$D25+U$6-1),"")</f>
        <v/>
      </c>
      <c r="V25" s="35" t="str">
        <f>IF($F25&gt;V$6-9,INDEX(DATE!$B$2:$B$1825,$D25+V$6-1),"")</f>
        <v/>
      </c>
      <c r="W25" s="35" t="str">
        <f>IF($F25&gt;W$6-9,INDEX(DATE!$B$2:$B$1825,$D25+W$6-1),"")</f>
        <v/>
      </c>
      <c r="X25" s="35" t="str">
        <f>IF($F25&gt;X$6-9,INDEX(DATE!$B$2:$B$1825,$D25+X$6-1),"")</f>
        <v/>
      </c>
      <c r="Y25" s="35" t="str">
        <f>IF($F25&gt;Y$6-9,INDEX(DATE!$B$2:$B$1825,$D25+Y$6-1),"")</f>
        <v/>
      </c>
      <c r="Z25" s="35" t="str">
        <f>IF($F25&gt;Z$6-9,INDEX(DATE!$B$2:$B$1825,$D25+Z$6-1),"")</f>
        <v/>
      </c>
      <c r="AA25" s="35" t="str">
        <f>IF($F25&gt;AA$6-9,INDEX(DATE!$B$2:$B$1825,$D25+AA$6-1),"")</f>
        <v/>
      </c>
      <c r="AB25" s="35" t="str">
        <f>IF($F25&gt;AB$6-9,INDEX(DATE!$B$2:$B$1825,$D25+AB$6-1),"")</f>
        <v/>
      </c>
      <c r="AC25" s="35" t="str">
        <f>IF($F25&gt;AC$6-9,INDEX(DATE!$B$2:$B$1825,$D25+AC$6-1),"")</f>
        <v/>
      </c>
      <c r="AD25" s="36" t="str">
        <f>IF($F25&gt;AD$6-9,INDEX(DATE!$B$2:$B$1825,$D25+AD$6-1),"")</f>
        <v/>
      </c>
      <c r="AE25" s="11">
        <f t="shared" ca="1" si="4"/>
        <v>0</v>
      </c>
      <c r="AF25" s="50">
        <f t="shared" si="5"/>
        <v>11</v>
      </c>
    </row>
    <row r="26" spans="2:32" ht="23.4" x14ac:dyDescent="0.3">
      <c r="B26" s="18">
        <v>20</v>
      </c>
      <c r="C26" s="27" t="s">
        <v>22</v>
      </c>
      <c r="D26" s="8">
        <f>MATCH(E26,DATE!$B$2:$B$1825,0)</f>
        <v>957</v>
      </c>
      <c r="E26" s="9">
        <f>IF($K$2="عادی",INDEX(DATE!$B$2:$B$1825,$D$2+B26-1),IF($K$2="بسیار سریع",INDEX(DATE!$B$2:$B$1825,$D$2+ROUND((B26)/2,0)-1),IF($K$2="بسیار آهسته",INDEX(DATE!$B$2:$B$1825,$D$2+ROUND((B26)*2,0)-1),INDEX(DATE!$B$2:$B$1825,$D$2+(B26-QUOTIENT(B26,$M$3))*2+(IF(($D$2+(B26-QUOTIENT(B26,$M$3))*2)-2=D25,1,0))-2))))</f>
        <v>14000812</v>
      </c>
      <c r="F26" s="45">
        <v>0</v>
      </c>
      <c r="G26" s="41">
        <f t="shared" ca="1" si="0"/>
        <v>-1</v>
      </c>
      <c r="H26" s="35">
        <f t="shared" ref="H26:H89" si="6">E26</f>
        <v>14000812</v>
      </c>
      <c r="I26" s="35">
        <f>INDEX(DATE!$B$2:$B$1825,$D26+I$6-1)</f>
        <v>14000813</v>
      </c>
      <c r="J26" s="35">
        <f>INDEX(DATE!$B$2:$B$1825,$D26+J$6-1)</f>
        <v>14000814</v>
      </c>
      <c r="K26" s="35">
        <f>INDEX(DATE!$B$2:$B$1825,$D26+K$6-1)</f>
        <v>14000815</v>
      </c>
      <c r="L26" s="35">
        <f>INDEX(DATE!$B$2:$B$1825,$D26+L$6-1)</f>
        <v>14000816</v>
      </c>
      <c r="M26" s="35">
        <f>INDEX(DATE!$B$2:$B$1825,$D26+M$6-1)</f>
        <v>14000817</v>
      </c>
      <c r="N26" s="35">
        <f>INDEX(DATE!$B$2:$B$1825,$D26+N$6-1)</f>
        <v>14000818</v>
      </c>
      <c r="O26" s="35">
        <f>INDEX(DATE!$B$2:$B$1825,$D26+O$6-1)</f>
        <v>14000819</v>
      </c>
      <c r="P26" s="35">
        <f>INDEX(DATE!$B$2:$B$1825,$D26+P$6-1)</f>
        <v>14000826</v>
      </c>
      <c r="Q26" s="35">
        <f>INDEX(DATE!$B$2:$B$1825,$D26+Q$6-1)</f>
        <v>14000911</v>
      </c>
      <c r="R26" s="35">
        <f>INDEX(DATE!$B$2:$B$1825,$D26+R$6-1)</f>
        <v>14001011</v>
      </c>
      <c r="S26" s="35" t="str">
        <f>IF($F26&gt;S$6-9,INDEX(DATE!$B$2:$B$1825,$D26+S$6-1),"")</f>
        <v/>
      </c>
      <c r="T26" s="35" t="str">
        <f>IF($F26&gt;T$6-9,INDEX(DATE!$B$2:$B$1825,$D26+T$6-1),"")</f>
        <v/>
      </c>
      <c r="U26" s="35" t="str">
        <f>IF($F26&gt;U$6-9,INDEX(DATE!$B$2:$B$1825,$D26+U$6-1),"")</f>
        <v/>
      </c>
      <c r="V26" s="35" t="str">
        <f>IF($F26&gt;V$6-9,INDEX(DATE!$B$2:$B$1825,$D26+V$6-1),"")</f>
        <v/>
      </c>
      <c r="W26" s="35" t="str">
        <f>IF($F26&gt;W$6-9,INDEX(DATE!$B$2:$B$1825,$D26+W$6-1),"")</f>
        <v/>
      </c>
      <c r="X26" s="35" t="str">
        <f>IF($F26&gt;X$6-9,INDEX(DATE!$B$2:$B$1825,$D26+X$6-1),"")</f>
        <v/>
      </c>
      <c r="Y26" s="35" t="str">
        <f>IF($F26&gt;Y$6-9,INDEX(DATE!$B$2:$B$1825,$D26+Y$6-1),"")</f>
        <v/>
      </c>
      <c r="Z26" s="35" t="str">
        <f>IF($F26&gt;Z$6-9,INDEX(DATE!$B$2:$B$1825,$D26+Z$6-1),"")</f>
        <v/>
      </c>
      <c r="AA26" s="35" t="str">
        <f>IF($F26&gt;AA$6-9,INDEX(DATE!$B$2:$B$1825,$D26+AA$6-1),"")</f>
        <v/>
      </c>
      <c r="AB26" s="35" t="str">
        <f>IF($F26&gt;AB$6-9,INDEX(DATE!$B$2:$B$1825,$D26+AB$6-1),"")</f>
        <v/>
      </c>
      <c r="AC26" s="35" t="str">
        <f>IF($F26&gt;AC$6-9,INDEX(DATE!$B$2:$B$1825,$D26+AC$6-1),"")</f>
        <v/>
      </c>
      <c r="AD26" s="36" t="str">
        <f>IF($F26&gt;AD$6-9,INDEX(DATE!$B$2:$B$1825,$D26+AD$6-1),"")</f>
        <v/>
      </c>
      <c r="AE26" s="11">
        <f t="shared" ca="1" si="4"/>
        <v>0</v>
      </c>
      <c r="AF26" s="50">
        <f t="shared" si="5"/>
        <v>11</v>
      </c>
    </row>
    <row r="27" spans="2:32" ht="23.4" x14ac:dyDescent="0.3">
      <c r="B27" s="18">
        <v>21</v>
      </c>
      <c r="C27" s="27" t="s">
        <v>23</v>
      </c>
      <c r="D27" s="8">
        <f>MATCH(E27,DATE!$B$2:$B$1825,0)</f>
        <v>958</v>
      </c>
      <c r="E27" s="9">
        <f>IF($K$2="عادی",INDEX(DATE!$B$2:$B$1825,$D$2+B27-1),IF($K$2="بسیار سریع",INDEX(DATE!$B$2:$B$1825,$D$2+ROUND((B27)/2,0)-1),IF($K$2="بسیار آهسته",INDEX(DATE!$B$2:$B$1825,$D$2+ROUND((B27)*2,0)-1),INDEX(DATE!$B$2:$B$1825,$D$2+(B27-QUOTIENT(B27,$M$3))*2+(IF(($D$2+(B27-QUOTIENT(B27,$M$3))*2)-2=D26,1,0))-2))))</f>
        <v>14000813</v>
      </c>
      <c r="F27" s="45">
        <v>0</v>
      </c>
      <c r="G27" s="41">
        <f t="shared" ca="1" si="0"/>
        <v>-1</v>
      </c>
      <c r="H27" s="35">
        <f t="shared" si="6"/>
        <v>14000813</v>
      </c>
      <c r="I27" s="35">
        <f>INDEX(DATE!$B$2:$B$1825,$D27+I$6-1)</f>
        <v>14000814</v>
      </c>
      <c r="J27" s="35">
        <f>INDEX(DATE!$B$2:$B$1825,$D27+J$6-1)</f>
        <v>14000815</v>
      </c>
      <c r="K27" s="35">
        <f>INDEX(DATE!$B$2:$B$1825,$D27+K$6-1)</f>
        <v>14000816</v>
      </c>
      <c r="L27" s="35">
        <f>INDEX(DATE!$B$2:$B$1825,$D27+L$6-1)</f>
        <v>14000817</v>
      </c>
      <c r="M27" s="35">
        <f>INDEX(DATE!$B$2:$B$1825,$D27+M$6-1)</f>
        <v>14000818</v>
      </c>
      <c r="N27" s="35">
        <f>INDEX(DATE!$B$2:$B$1825,$D27+N$6-1)</f>
        <v>14000819</v>
      </c>
      <c r="O27" s="35">
        <f>INDEX(DATE!$B$2:$B$1825,$D27+O$6-1)</f>
        <v>14000820</v>
      </c>
      <c r="P27" s="35">
        <f>INDEX(DATE!$B$2:$B$1825,$D27+P$6-1)</f>
        <v>14000827</v>
      </c>
      <c r="Q27" s="35">
        <f>INDEX(DATE!$B$2:$B$1825,$D27+Q$6-1)</f>
        <v>14000912</v>
      </c>
      <c r="R27" s="35">
        <f>INDEX(DATE!$B$2:$B$1825,$D27+R$6-1)</f>
        <v>14001012</v>
      </c>
      <c r="S27" s="35" t="str">
        <f>IF($F27&gt;S$6-9,INDEX(DATE!$B$2:$B$1825,$D27+S$6-1),"")</f>
        <v/>
      </c>
      <c r="T27" s="35" t="str">
        <f>IF($F27&gt;T$6-9,INDEX(DATE!$B$2:$B$1825,$D27+T$6-1),"")</f>
        <v/>
      </c>
      <c r="U27" s="35" t="str">
        <f>IF($F27&gt;U$6-9,INDEX(DATE!$B$2:$B$1825,$D27+U$6-1),"")</f>
        <v/>
      </c>
      <c r="V27" s="35" t="str">
        <f>IF($F27&gt;V$6-9,INDEX(DATE!$B$2:$B$1825,$D27+V$6-1),"")</f>
        <v/>
      </c>
      <c r="W27" s="35" t="str">
        <f>IF($F27&gt;W$6-9,INDEX(DATE!$B$2:$B$1825,$D27+W$6-1),"")</f>
        <v/>
      </c>
      <c r="X27" s="35" t="str">
        <f>IF($F27&gt;X$6-9,INDEX(DATE!$B$2:$B$1825,$D27+X$6-1),"")</f>
        <v/>
      </c>
      <c r="Y27" s="35" t="str">
        <f>IF($F27&gt;Y$6-9,INDEX(DATE!$B$2:$B$1825,$D27+Y$6-1),"")</f>
        <v/>
      </c>
      <c r="Z27" s="35" t="str">
        <f>IF($F27&gt;Z$6-9,INDEX(DATE!$B$2:$B$1825,$D27+Z$6-1),"")</f>
        <v/>
      </c>
      <c r="AA27" s="35" t="str">
        <f>IF($F27&gt;AA$6-9,INDEX(DATE!$B$2:$B$1825,$D27+AA$6-1),"")</f>
        <v/>
      </c>
      <c r="AB27" s="35" t="str">
        <f>IF($F27&gt;AB$6-9,INDEX(DATE!$B$2:$B$1825,$D27+AB$6-1),"")</f>
        <v/>
      </c>
      <c r="AC27" s="35" t="str">
        <f>IF($F27&gt;AC$6-9,INDEX(DATE!$B$2:$B$1825,$D27+AC$6-1),"")</f>
        <v/>
      </c>
      <c r="AD27" s="36" t="str">
        <f>IF($F27&gt;AD$6-9,INDEX(DATE!$B$2:$B$1825,$D27+AD$6-1),"")</f>
        <v/>
      </c>
      <c r="AE27" s="11">
        <f t="shared" ca="1" si="4"/>
        <v>0</v>
      </c>
      <c r="AF27" s="50">
        <f t="shared" si="5"/>
        <v>11</v>
      </c>
    </row>
    <row r="28" spans="2:32" ht="23.4" x14ac:dyDescent="0.3">
      <c r="B28" s="18">
        <v>22</v>
      </c>
      <c r="C28" s="27" t="s">
        <v>24</v>
      </c>
      <c r="D28" s="8">
        <f>MATCH(E28,DATE!$B$2:$B$1825,0)</f>
        <v>959</v>
      </c>
      <c r="E28" s="9">
        <f>IF($K$2="عادی",INDEX(DATE!$B$2:$B$1825,$D$2+B28-1),IF($K$2="بسیار سریع",INDEX(DATE!$B$2:$B$1825,$D$2+ROUND((B28)/2,0)-1),IF($K$2="بسیار آهسته",INDEX(DATE!$B$2:$B$1825,$D$2+ROUND((B28)*2,0)-1),INDEX(DATE!$B$2:$B$1825,$D$2+(B28-QUOTIENT(B28,$M$3))*2+(IF(($D$2+(B28-QUOTIENT(B28,$M$3))*2)-2=D27,1,0))-2))))</f>
        <v>14000814</v>
      </c>
      <c r="F28" s="45">
        <v>0</v>
      </c>
      <c r="G28" s="41">
        <f t="shared" ca="1" si="0"/>
        <v>-1</v>
      </c>
      <c r="H28" s="35">
        <f t="shared" si="6"/>
        <v>14000814</v>
      </c>
      <c r="I28" s="35">
        <f>INDEX(DATE!$B$2:$B$1825,$D28+I$6-1)</f>
        <v>14000815</v>
      </c>
      <c r="J28" s="35">
        <f>INDEX(DATE!$B$2:$B$1825,$D28+J$6-1)</f>
        <v>14000816</v>
      </c>
      <c r="K28" s="35">
        <f>INDEX(DATE!$B$2:$B$1825,$D28+K$6-1)</f>
        <v>14000817</v>
      </c>
      <c r="L28" s="35">
        <f>INDEX(DATE!$B$2:$B$1825,$D28+L$6-1)</f>
        <v>14000818</v>
      </c>
      <c r="M28" s="35">
        <f>INDEX(DATE!$B$2:$B$1825,$D28+M$6-1)</f>
        <v>14000819</v>
      </c>
      <c r="N28" s="35">
        <f>INDEX(DATE!$B$2:$B$1825,$D28+N$6-1)</f>
        <v>14000820</v>
      </c>
      <c r="O28" s="35">
        <f>INDEX(DATE!$B$2:$B$1825,$D28+O$6-1)</f>
        <v>14000821</v>
      </c>
      <c r="P28" s="35">
        <f>INDEX(DATE!$B$2:$B$1825,$D28+P$6-1)</f>
        <v>14000828</v>
      </c>
      <c r="Q28" s="35">
        <f>INDEX(DATE!$B$2:$B$1825,$D28+Q$6-1)</f>
        <v>14000913</v>
      </c>
      <c r="R28" s="35">
        <f>INDEX(DATE!$B$2:$B$1825,$D28+R$6-1)</f>
        <v>14001013</v>
      </c>
      <c r="S28" s="35" t="str">
        <f>IF($F28&gt;S$6-9,INDEX(DATE!$B$2:$B$1825,$D28+S$6-1),"")</f>
        <v/>
      </c>
      <c r="T28" s="35" t="str">
        <f>IF($F28&gt;T$6-9,INDEX(DATE!$B$2:$B$1825,$D28+T$6-1),"")</f>
        <v/>
      </c>
      <c r="U28" s="35" t="str">
        <f>IF($F28&gt;U$6-9,INDEX(DATE!$B$2:$B$1825,$D28+U$6-1),"")</f>
        <v/>
      </c>
      <c r="V28" s="35" t="str">
        <f>IF($F28&gt;V$6-9,INDEX(DATE!$B$2:$B$1825,$D28+V$6-1),"")</f>
        <v/>
      </c>
      <c r="W28" s="35" t="str">
        <f>IF($F28&gt;W$6-9,INDEX(DATE!$B$2:$B$1825,$D28+W$6-1),"")</f>
        <v/>
      </c>
      <c r="X28" s="35" t="str">
        <f>IF($F28&gt;X$6-9,INDEX(DATE!$B$2:$B$1825,$D28+X$6-1),"")</f>
        <v/>
      </c>
      <c r="Y28" s="35" t="str">
        <f>IF($F28&gt;Y$6-9,INDEX(DATE!$B$2:$B$1825,$D28+Y$6-1),"")</f>
        <v/>
      </c>
      <c r="Z28" s="35" t="str">
        <f>IF($F28&gt;Z$6-9,INDEX(DATE!$B$2:$B$1825,$D28+Z$6-1),"")</f>
        <v/>
      </c>
      <c r="AA28" s="35" t="str">
        <f>IF($F28&gt;AA$6-9,INDEX(DATE!$B$2:$B$1825,$D28+AA$6-1),"")</f>
        <v/>
      </c>
      <c r="AB28" s="35" t="str">
        <f>IF($F28&gt;AB$6-9,INDEX(DATE!$B$2:$B$1825,$D28+AB$6-1),"")</f>
        <v/>
      </c>
      <c r="AC28" s="35" t="str">
        <f>IF($F28&gt;AC$6-9,INDEX(DATE!$B$2:$B$1825,$D28+AC$6-1),"")</f>
        <v/>
      </c>
      <c r="AD28" s="36" t="str">
        <f>IF($F28&gt;AD$6-9,INDEX(DATE!$B$2:$B$1825,$D28+AD$6-1),"")</f>
        <v/>
      </c>
      <c r="AE28" s="11">
        <f t="shared" ca="1" si="4"/>
        <v>0</v>
      </c>
      <c r="AF28" s="50">
        <f t="shared" si="5"/>
        <v>11</v>
      </c>
    </row>
    <row r="29" spans="2:32" ht="23.4" x14ac:dyDescent="0.3">
      <c r="B29" s="18">
        <v>23</v>
      </c>
      <c r="C29" s="27" t="s">
        <v>25</v>
      </c>
      <c r="D29" s="8">
        <f>MATCH(E29,DATE!$B$2:$B$1825,0)</f>
        <v>961</v>
      </c>
      <c r="E29" s="9">
        <f>IF($K$2="عادی",INDEX(DATE!$B$2:$B$1825,$D$2+B29-1),IF($K$2="بسیار سریع",INDEX(DATE!$B$2:$B$1825,$D$2+ROUND((B29)/2,0)-1),IF($K$2="بسیار آهسته",INDEX(DATE!$B$2:$B$1825,$D$2+ROUND((B29)*2,0)-1),INDEX(DATE!$B$2:$B$1825,$D$2+(B29-QUOTIENT(B29,$M$3))*2+(IF(($D$2+(B29-QUOTIENT(B29,$M$3))*2)-2=D28,1,0))-2))))</f>
        <v>14000816</v>
      </c>
      <c r="F29" s="45">
        <v>0</v>
      </c>
      <c r="G29" s="41">
        <f t="shared" ca="1" si="0"/>
        <v>-1</v>
      </c>
      <c r="H29" s="35">
        <f t="shared" si="6"/>
        <v>14000816</v>
      </c>
      <c r="I29" s="35">
        <f>INDEX(DATE!$B$2:$B$1825,$D29+I$6-1)</f>
        <v>14000817</v>
      </c>
      <c r="J29" s="35">
        <f>INDEX(DATE!$B$2:$B$1825,$D29+J$6-1)</f>
        <v>14000818</v>
      </c>
      <c r="K29" s="35">
        <f>INDEX(DATE!$B$2:$B$1825,$D29+K$6-1)</f>
        <v>14000819</v>
      </c>
      <c r="L29" s="35">
        <f>INDEX(DATE!$B$2:$B$1825,$D29+L$6-1)</f>
        <v>14000820</v>
      </c>
      <c r="M29" s="35">
        <f>INDEX(DATE!$B$2:$B$1825,$D29+M$6-1)</f>
        <v>14000821</v>
      </c>
      <c r="N29" s="35">
        <f>INDEX(DATE!$B$2:$B$1825,$D29+N$6-1)</f>
        <v>14000822</v>
      </c>
      <c r="O29" s="35">
        <f>INDEX(DATE!$B$2:$B$1825,$D29+O$6-1)</f>
        <v>14000823</v>
      </c>
      <c r="P29" s="35">
        <f>INDEX(DATE!$B$2:$B$1825,$D29+P$6-1)</f>
        <v>14000830</v>
      </c>
      <c r="Q29" s="35">
        <f>INDEX(DATE!$B$2:$B$1825,$D29+Q$6-1)</f>
        <v>14000915</v>
      </c>
      <c r="R29" s="35">
        <f>INDEX(DATE!$B$2:$B$1825,$D29+R$6-1)</f>
        <v>14001015</v>
      </c>
      <c r="S29" s="35" t="str">
        <f>IF($F29&gt;S$6-9,INDEX(DATE!$B$2:$B$1825,$D29+S$6-1),"")</f>
        <v/>
      </c>
      <c r="T29" s="35" t="str">
        <f>IF($F29&gt;T$6-9,INDEX(DATE!$B$2:$B$1825,$D29+T$6-1),"")</f>
        <v/>
      </c>
      <c r="U29" s="35" t="str">
        <f>IF($F29&gt;U$6-9,INDEX(DATE!$B$2:$B$1825,$D29+U$6-1),"")</f>
        <v/>
      </c>
      <c r="V29" s="35" t="str">
        <f>IF($F29&gt;V$6-9,INDEX(DATE!$B$2:$B$1825,$D29+V$6-1),"")</f>
        <v/>
      </c>
      <c r="W29" s="35" t="str">
        <f>IF($F29&gt;W$6-9,INDEX(DATE!$B$2:$B$1825,$D29+W$6-1),"")</f>
        <v/>
      </c>
      <c r="X29" s="35" t="str">
        <f>IF($F29&gt;X$6-9,INDEX(DATE!$B$2:$B$1825,$D29+X$6-1),"")</f>
        <v/>
      </c>
      <c r="Y29" s="35" t="str">
        <f>IF($F29&gt;Y$6-9,INDEX(DATE!$B$2:$B$1825,$D29+Y$6-1),"")</f>
        <v/>
      </c>
      <c r="Z29" s="35" t="str">
        <f>IF($F29&gt;Z$6-9,INDEX(DATE!$B$2:$B$1825,$D29+Z$6-1),"")</f>
        <v/>
      </c>
      <c r="AA29" s="35" t="str">
        <f>IF($F29&gt;AA$6-9,INDEX(DATE!$B$2:$B$1825,$D29+AA$6-1),"")</f>
        <v/>
      </c>
      <c r="AB29" s="35" t="str">
        <f>IF($F29&gt;AB$6-9,INDEX(DATE!$B$2:$B$1825,$D29+AB$6-1),"")</f>
        <v/>
      </c>
      <c r="AC29" s="35" t="str">
        <f>IF($F29&gt;AC$6-9,INDEX(DATE!$B$2:$B$1825,$D29+AC$6-1),"")</f>
        <v/>
      </c>
      <c r="AD29" s="36" t="str">
        <f>IF($F29&gt;AD$6-9,INDEX(DATE!$B$2:$B$1825,$D29+AD$6-1),"")</f>
        <v/>
      </c>
      <c r="AE29" s="11">
        <f t="shared" ca="1" si="4"/>
        <v>0</v>
      </c>
      <c r="AF29" s="50">
        <f t="shared" si="5"/>
        <v>11</v>
      </c>
    </row>
    <row r="30" spans="2:32" ht="23.4" x14ac:dyDescent="0.3">
      <c r="B30" s="18">
        <v>24</v>
      </c>
      <c r="C30" s="27" t="s">
        <v>26</v>
      </c>
      <c r="D30" s="8">
        <f>MATCH(E30,DATE!$B$2:$B$1825,0)</f>
        <v>963</v>
      </c>
      <c r="E30" s="9">
        <f>IF($K$2="عادی",INDEX(DATE!$B$2:$B$1825,$D$2+B30-1),IF($K$2="بسیار سریع",INDEX(DATE!$B$2:$B$1825,$D$2+ROUND((B30)/2,0)-1),IF($K$2="بسیار آهسته",INDEX(DATE!$B$2:$B$1825,$D$2+ROUND((B30)*2,0)-1),INDEX(DATE!$B$2:$B$1825,$D$2+(B30-QUOTIENT(B30,$M$3))*2+(IF(($D$2+(B30-QUOTIENT(B30,$M$3))*2)-2=D29,1,0))-2))))</f>
        <v>14000818</v>
      </c>
      <c r="F30" s="45">
        <v>0</v>
      </c>
      <c r="G30" s="41">
        <f t="shared" ca="1" si="0"/>
        <v>-1</v>
      </c>
      <c r="H30" s="35">
        <f t="shared" si="6"/>
        <v>14000818</v>
      </c>
      <c r="I30" s="35">
        <f>INDEX(DATE!$B$2:$B$1825,$D30+I$6-1)</f>
        <v>14000819</v>
      </c>
      <c r="J30" s="35">
        <f>INDEX(DATE!$B$2:$B$1825,$D30+J$6-1)</f>
        <v>14000820</v>
      </c>
      <c r="K30" s="35">
        <f>INDEX(DATE!$B$2:$B$1825,$D30+K$6-1)</f>
        <v>14000821</v>
      </c>
      <c r="L30" s="35">
        <f>INDEX(DATE!$B$2:$B$1825,$D30+L$6-1)</f>
        <v>14000822</v>
      </c>
      <c r="M30" s="35">
        <f>INDEX(DATE!$B$2:$B$1825,$D30+M$6-1)</f>
        <v>14000823</v>
      </c>
      <c r="N30" s="35">
        <f>INDEX(DATE!$B$2:$B$1825,$D30+N$6-1)</f>
        <v>14000824</v>
      </c>
      <c r="O30" s="35">
        <f>INDEX(DATE!$B$2:$B$1825,$D30+O$6-1)</f>
        <v>14000825</v>
      </c>
      <c r="P30" s="35">
        <f>INDEX(DATE!$B$2:$B$1825,$D30+P$6-1)</f>
        <v>14000902</v>
      </c>
      <c r="Q30" s="35">
        <f>INDEX(DATE!$B$2:$B$1825,$D30+Q$6-1)</f>
        <v>14000917</v>
      </c>
      <c r="R30" s="35">
        <f>INDEX(DATE!$B$2:$B$1825,$D30+R$6-1)</f>
        <v>14001017</v>
      </c>
      <c r="S30" s="35" t="str">
        <f>IF($F30&gt;S$6-9,INDEX(DATE!$B$2:$B$1825,$D30+S$6-1),"")</f>
        <v/>
      </c>
      <c r="T30" s="35" t="str">
        <f>IF($F30&gt;T$6-9,INDEX(DATE!$B$2:$B$1825,$D30+T$6-1),"")</f>
        <v/>
      </c>
      <c r="U30" s="35" t="str">
        <f>IF($F30&gt;U$6-9,INDEX(DATE!$B$2:$B$1825,$D30+U$6-1),"")</f>
        <v/>
      </c>
      <c r="V30" s="35" t="str">
        <f>IF($F30&gt;V$6-9,INDEX(DATE!$B$2:$B$1825,$D30+V$6-1),"")</f>
        <v/>
      </c>
      <c r="W30" s="35" t="str">
        <f>IF($F30&gt;W$6-9,INDEX(DATE!$B$2:$B$1825,$D30+W$6-1),"")</f>
        <v/>
      </c>
      <c r="X30" s="35" t="str">
        <f>IF($F30&gt;X$6-9,INDEX(DATE!$B$2:$B$1825,$D30+X$6-1),"")</f>
        <v/>
      </c>
      <c r="Y30" s="35" t="str">
        <f>IF($F30&gt;Y$6-9,INDEX(DATE!$B$2:$B$1825,$D30+Y$6-1),"")</f>
        <v/>
      </c>
      <c r="Z30" s="35" t="str">
        <f>IF($F30&gt;Z$6-9,INDEX(DATE!$B$2:$B$1825,$D30+Z$6-1),"")</f>
        <v/>
      </c>
      <c r="AA30" s="35" t="str">
        <f>IF($F30&gt;AA$6-9,INDEX(DATE!$B$2:$B$1825,$D30+AA$6-1),"")</f>
        <v/>
      </c>
      <c r="AB30" s="35" t="str">
        <f>IF($F30&gt;AB$6-9,INDEX(DATE!$B$2:$B$1825,$D30+AB$6-1),"")</f>
        <v/>
      </c>
      <c r="AC30" s="35" t="str">
        <f>IF($F30&gt;AC$6-9,INDEX(DATE!$B$2:$B$1825,$D30+AC$6-1),"")</f>
        <v/>
      </c>
      <c r="AD30" s="36" t="str">
        <f>IF($F30&gt;AD$6-9,INDEX(DATE!$B$2:$B$1825,$D30+AD$6-1),"")</f>
        <v/>
      </c>
      <c r="AE30" s="11">
        <f t="shared" ca="1" si="4"/>
        <v>0</v>
      </c>
      <c r="AF30" s="50">
        <f t="shared" si="5"/>
        <v>11</v>
      </c>
    </row>
    <row r="31" spans="2:32" ht="23.4" x14ac:dyDescent="0.3">
      <c r="B31" s="18">
        <v>25</v>
      </c>
      <c r="C31" s="27" t="s">
        <v>27</v>
      </c>
      <c r="D31" s="8">
        <f>MATCH(E31,DATE!$B$2:$B$1825,0)</f>
        <v>965</v>
      </c>
      <c r="E31" s="9">
        <f>IF($K$2="عادی",INDEX(DATE!$B$2:$B$1825,$D$2+B31-1),IF($K$2="بسیار سریع",INDEX(DATE!$B$2:$B$1825,$D$2+ROUND((B31)/2,0)-1),IF($K$2="بسیار آهسته",INDEX(DATE!$B$2:$B$1825,$D$2+ROUND((B31)*2,0)-1),INDEX(DATE!$B$2:$B$1825,$D$2+(B31-QUOTIENT(B31,$M$3))*2+(IF(($D$2+(B31-QUOTIENT(B31,$M$3))*2)-2=D30,1,0))-2))))</f>
        <v>14000820</v>
      </c>
      <c r="F31" s="45">
        <v>0</v>
      </c>
      <c r="G31" s="41">
        <f t="shared" ca="1" si="0"/>
        <v>-1</v>
      </c>
      <c r="H31" s="35">
        <f t="shared" si="6"/>
        <v>14000820</v>
      </c>
      <c r="I31" s="35">
        <f>INDEX(DATE!$B$2:$B$1825,$D31+I$6-1)</f>
        <v>14000821</v>
      </c>
      <c r="J31" s="35">
        <f>INDEX(DATE!$B$2:$B$1825,$D31+J$6-1)</f>
        <v>14000822</v>
      </c>
      <c r="K31" s="35">
        <f>INDEX(DATE!$B$2:$B$1825,$D31+K$6-1)</f>
        <v>14000823</v>
      </c>
      <c r="L31" s="35">
        <f>INDEX(DATE!$B$2:$B$1825,$D31+L$6-1)</f>
        <v>14000824</v>
      </c>
      <c r="M31" s="35">
        <f>INDEX(DATE!$B$2:$B$1825,$D31+M$6-1)</f>
        <v>14000825</v>
      </c>
      <c r="N31" s="35">
        <f>INDEX(DATE!$B$2:$B$1825,$D31+N$6-1)</f>
        <v>14000826</v>
      </c>
      <c r="O31" s="35">
        <f>INDEX(DATE!$B$2:$B$1825,$D31+O$6-1)</f>
        <v>14000827</v>
      </c>
      <c r="P31" s="35">
        <f>INDEX(DATE!$B$2:$B$1825,$D31+P$6-1)</f>
        <v>14000904</v>
      </c>
      <c r="Q31" s="35">
        <f>INDEX(DATE!$B$2:$B$1825,$D31+Q$6-1)</f>
        <v>14000919</v>
      </c>
      <c r="R31" s="35">
        <f>INDEX(DATE!$B$2:$B$1825,$D31+R$6-1)</f>
        <v>14001019</v>
      </c>
      <c r="S31" s="35" t="str">
        <f>IF($F31&gt;S$6-9,INDEX(DATE!$B$2:$B$1825,$D31+S$6-1),"")</f>
        <v/>
      </c>
      <c r="T31" s="35" t="str">
        <f>IF($F31&gt;T$6-9,INDEX(DATE!$B$2:$B$1825,$D31+T$6-1),"")</f>
        <v/>
      </c>
      <c r="U31" s="35" t="str">
        <f>IF($F31&gt;U$6-9,INDEX(DATE!$B$2:$B$1825,$D31+U$6-1),"")</f>
        <v/>
      </c>
      <c r="V31" s="35" t="str">
        <f>IF($F31&gt;V$6-9,INDEX(DATE!$B$2:$B$1825,$D31+V$6-1),"")</f>
        <v/>
      </c>
      <c r="W31" s="35" t="str">
        <f>IF($F31&gt;W$6-9,INDEX(DATE!$B$2:$B$1825,$D31+W$6-1),"")</f>
        <v/>
      </c>
      <c r="X31" s="35" t="str">
        <f>IF($F31&gt;X$6-9,INDEX(DATE!$B$2:$B$1825,$D31+X$6-1),"")</f>
        <v/>
      </c>
      <c r="Y31" s="35" t="str">
        <f>IF($F31&gt;Y$6-9,INDEX(DATE!$B$2:$B$1825,$D31+Y$6-1),"")</f>
        <v/>
      </c>
      <c r="Z31" s="35" t="str">
        <f>IF($F31&gt;Z$6-9,INDEX(DATE!$B$2:$B$1825,$D31+Z$6-1),"")</f>
        <v/>
      </c>
      <c r="AA31" s="35" t="str">
        <f>IF($F31&gt;AA$6-9,INDEX(DATE!$B$2:$B$1825,$D31+AA$6-1),"")</f>
        <v/>
      </c>
      <c r="AB31" s="35" t="str">
        <f>IF($F31&gt;AB$6-9,INDEX(DATE!$B$2:$B$1825,$D31+AB$6-1),"")</f>
        <v/>
      </c>
      <c r="AC31" s="35" t="str">
        <f>IF($F31&gt;AC$6-9,INDEX(DATE!$B$2:$B$1825,$D31+AC$6-1),"")</f>
        <v/>
      </c>
      <c r="AD31" s="36" t="str">
        <f>IF($F31&gt;AD$6-9,INDEX(DATE!$B$2:$B$1825,$D31+AD$6-1),"")</f>
        <v/>
      </c>
      <c r="AE31" s="11">
        <f t="shared" ca="1" si="4"/>
        <v>0</v>
      </c>
      <c r="AF31" s="50">
        <f t="shared" si="5"/>
        <v>11</v>
      </c>
    </row>
    <row r="32" spans="2:32" ht="23.4" x14ac:dyDescent="0.3">
      <c r="B32" s="18">
        <v>26</v>
      </c>
      <c r="C32" s="27" t="s">
        <v>28</v>
      </c>
      <c r="D32" s="8">
        <f>MATCH(E32,DATE!$B$2:$B$1825,0)</f>
        <v>966</v>
      </c>
      <c r="E32" s="9">
        <f>IF($K$2="عادی",INDEX(DATE!$B$2:$B$1825,$D$2+B32-1),IF($K$2="بسیار سریع",INDEX(DATE!$B$2:$B$1825,$D$2+ROUND((B32)/2,0)-1),IF($K$2="بسیار آهسته",INDEX(DATE!$B$2:$B$1825,$D$2+ROUND((B32)*2,0)-1),INDEX(DATE!$B$2:$B$1825,$D$2+(B32-QUOTIENT(B32,$M$3))*2+(IF(($D$2+(B32-QUOTIENT(B32,$M$3))*2)-2=D31,1,0))-2))))</f>
        <v>14000821</v>
      </c>
      <c r="F32" s="45">
        <v>0</v>
      </c>
      <c r="G32" s="41">
        <f t="shared" ca="1" si="0"/>
        <v>-1</v>
      </c>
      <c r="H32" s="35">
        <f t="shared" si="6"/>
        <v>14000821</v>
      </c>
      <c r="I32" s="35">
        <f>INDEX(DATE!$B$2:$B$1825,$D32+I$6-1)</f>
        <v>14000822</v>
      </c>
      <c r="J32" s="35">
        <f>INDEX(DATE!$B$2:$B$1825,$D32+J$6-1)</f>
        <v>14000823</v>
      </c>
      <c r="K32" s="35">
        <f>INDEX(DATE!$B$2:$B$1825,$D32+K$6-1)</f>
        <v>14000824</v>
      </c>
      <c r="L32" s="35">
        <f>INDEX(DATE!$B$2:$B$1825,$D32+L$6-1)</f>
        <v>14000825</v>
      </c>
      <c r="M32" s="35">
        <f>INDEX(DATE!$B$2:$B$1825,$D32+M$6-1)</f>
        <v>14000826</v>
      </c>
      <c r="N32" s="35">
        <f>INDEX(DATE!$B$2:$B$1825,$D32+N$6-1)</f>
        <v>14000827</v>
      </c>
      <c r="O32" s="35">
        <f>INDEX(DATE!$B$2:$B$1825,$D32+O$6-1)</f>
        <v>14000828</v>
      </c>
      <c r="P32" s="35">
        <f>INDEX(DATE!$B$2:$B$1825,$D32+P$6-1)</f>
        <v>14000905</v>
      </c>
      <c r="Q32" s="35">
        <f>INDEX(DATE!$B$2:$B$1825,$D32+Q$6-1)</f>
        <v>14000920</v>
      </c>
      <c r="R32" s="35">
        <f>INDEX(DATE!$B$2:$B$1825,$D32+R$6-1)</f>
        <v>14001020</v>
      </c>
      <c r="S32" s="35" t="str">
        <f>IF($F32&gt;S$6-9,INDEX(DATE!$B$2:$B$1825,$D32+S$6-1),"")</f>
        <v/>
      </c>
      <c r="T32" s="35" t="str">
        <f>IF($F32&gt;T$6-9,INDEX(DATE!$B$2:$B$1825,$D32+T$6-1),"")</f>
        <v/>
      </c>
      <c r="U32" s="35" t="str">
        <f>IF($F32&gt;U$6-9,INDEX(DATE!$B$2:$B$1825,$D32+U$6-1),"")</f>
        <v/>
      </c>
      <c r="V32" s="35" t="str">
        <f>IF($F32&gt;V$6-9,INDEX(DATE!$B$2:$B$1825,$D32+V$6-1),"")</f>
        <v/>
      </c>
      <c r="W32" s="35" t="str">
        <f>IF($F32&gt;W$6-9,INDEX(DATE!$B$2:$B$1825,$D32+W$6-1),"")</f>
        <v/>
      </c>
      <c r="X32" s="35" t="str">
        <f>IF($F32&gt;X$6-9,INDEX(DATE!$B$2:$B$1825,$D32+X$6-1),"")</f>
        <v/>
      </c>
      <c r="Y32" s="35" t="str">
        <f>IF($F32&gt;Y$6-9,INDEX(DATE!$B$2:$B$1825,$D32+Y$6-1),"")</f>
        <v/>
      </c>
      <c r="Z32" s="35" t="str">
        <f>IF($F32&gt;Z$6-9,INDEX(DATE!$B$2:$B$1825,$D32+Z$6-1),"")</f>
        <v/>
      </c>
      <c r="AA32" s="35" t="str">
        <f>IF($F32&gt;AA$6-9,INDEX(DATE!$B$2:$B$1825,$D32+AA$6-1),"")</f>
        <v/>
      </c>
      <c r="AB32" s="35" t="str">
        <f>IF($F32&gt;AB$6-9,INDEX(DATE!$B$2:$B$1825,$D32+AB$6-1),"")</f>
        <v/>
      </c>
      <c r="AC32" s="35" t="str">
        <f>IF($F32&gt;AC$6-9,INDEX(DATE!$B$2:$B$1825,$D32+AC$6-1),"")</f>
        <v/>
      </c>
      <c r="AD32" s="36" t="str">
        <f>IF($F32&gt;AD$6-9,INDEX(DATE!$B$2:$B$1825,$D32+AD$6-1),"")</f>
        <v/>
      </c>
      <c r="AE32" s="11">
        <f t="shared" ca="1" si="4"/>
        <v>0</v>
      </c>
      <c r="AF32" s="50">
        <f t="shared" si="5"/>
        <v>11</v>
      </c>
    </row>
    <row r="33" spans="2:32" ht="23.4" x14ac:dyDescent="0.3">
      <c r="B33" s="18">
        <v>27</v>
      </c>
      <c r="C33" s="27" t="s">
        <v>29</v>
      </c>
      <c r="D33" s="8">
        <f>MATCH(E33,DATE!$B$2:$B$1825,0)</f>
        <v>967</v>
      </c>
      <c r="E33" s="9">
        <f>IF($K$2="عادی",INDEX(DATE!$B$2:$B$1825,$D$2+B33-1),IF($K$2="بسیار سریع",INDEX(DATE!$B$2:$B$1825,$D$2+ROUND((B33)/2,0)-1),IF($K$2="بسیار آهسته",INDEX(DATE!$B$2:$B$1825,$D$2+ROUND((B33)*2,0)-1),INDEX(DATE!$B$2:$B$1825,$D$2+(B33-QUOTIENT(B33,$M$3))*2+(IF(($D$2+(B33-QUOTIENT(B33,$M$3))*2)-2=D32,1,0))-2))))</f>
        <v>14000822</v>
      </c>
      <c r="F33" s="45">
        <v>0</v>
      </c>
      <c r="G33" s="41">
        <f t="shared" ca="1" si="0"/>
        <v>-1</v>
      </c>
      <c r="H33" s="35">
        <f t="shared" si="6"/>
        <v>14000822</v>
      </c>
      <c r="I33" s="35">
        <f>INDEX(DATE!$B$2:$B$1825,$D33+I$6-1)</f>
        <v>14000823</v>
      </c>
      <c r="J33" s="35">
        <f>INDEX(DATE!$B$2:$B$1825,$D33+J$6-1)</f>
        <v>14000824</v>
      </c>
      <c r="K33" s="35">
        <f>INDEX(DATE!$B$2:$B$1825,$D33+K$6-1)</f>
        <v>14000825</v>
      </c>
      <c r="L33" s="35">
        <f>INDEX(DATE!$B$2:$B$1825,$D33+L$6-1)</f>
        <v>14000826</v>
      </c>
      <c r="M33" s="35">
        <f>INDEX(DATE!$B$2:$B$1825,$D33+M$6-1)</f>
        <v>14000827</v>
      </c>
      <c r="N33" s="35">
        <f>INDEX(DATE!$B$2:$B$1825,$D33+N$6-1)</f>
        <v>14000828</v>
      </c>
      <c r="O33" s="35">
        <f>INDEX(DATE!$B$2:$B$1825,$D33+O$6-1)</f>
        <v>14000829</v>
      </c>
      <c r="P33" s="35">
        <f>INDEX(DATE!$B$2:$B$1825,$D33+P$6-1)</f>
        <v>14000906</v>
      </c>
      <c r="Q33" s="35">
        <f>INDEX(DATE!$B$2:$B$1825,$D33+Q$6-1)</f>
        <v>14000921</v>
      </c>
      <c r="R33" s="35">
        <f>INDEX(DATE!$B$2:$B$1825,$D33+R$6-1)</f>
        <v>14001021</v>
      </c>
      <c r="S33" s="35" t="str">
        <f>IF($F33&gt;S$6-9,INDEX(DATE!$B$2:$B$1825,$D33+S$6-1),"")</f>
        <v/>
      </c>
      <c r="T33" s="35" t="str">
        <f>IF($F33&gt;T$6-9,INDEX(DATE!$B$2:$B$1825,$D33+T$6-1),"")</f>
        <v/>
      </c>
      <c r="U33" s="35" t="str">
        <f>IF($F33&gt;U$6-9,INDEX(DATE!$B$2:$B$1825,$D33+U$6-1),"")</f>
        <v/>
      </c>
      <c r="V33" s="35" t="str">
        <f>IF($F33&gt;V$6-9,INDEX(DATE!$B$2:$B$1825,$D33+V$6-1),"")</f>
        <v/>
      </c>
      <c r="W33" s="35" t="str">
        <f>IF($F33&gt;W$6-9,INDEX(DATE!$B$2:$B$1825,$D33+W$6-1),"")</f>
        <v/>
      </c>
      <c r="X33" s="35" t="str">
        <f>IF($F33&gt;X$6-9,INDEX(DATE!$B$2:$B$1825,$D33+X$6-1),"")</f>
        <v/>
      </c>
      <c r="Y33" s="35" t="str">
        <f>IF($F33&gt;Y$6-9,INDEX(DATE!$B$2:$B$1825,$D33+Y$6-1),"")</f>
        <v/>
      </c>
      <c r="Z33" s="35" t="str">
        <f>IF($F33&gt;Z$6-9,INDEX(DATE!$B$2:$B$1825,$D33+Z$6-1),"")</f>
        <v/>
      </c>
      <c r="AA33" s="35" t="str">
        <f>IF($F33&gt;AA$6-9,INDEX(DATE!$B$2:$B$1825,$D33+AA$6-1),"")</f>
        <v/>
      </c>
      <c r="AB33" s="35" t="str">
        <f>IF($F33&gt;AB$6-9,INDEX(DATE!$B$2:$B$1825,$D33+AB$6-1),"")</f>
        <v/>
      </c>
      <c r="AC33" s="35" t="str">
        <f>IF($F33&gt;AC$6-9,INDEX(DATE!$B$2:$B$1825,$D33+AC$6-1),"")</f>
        <v/>
      </c>
      <c r="AD33" s="36" t="str">
        <f>IF($F33&gt;AD$6-9,INDEX(DATE!$B$2:$B$1825,$D33+AD$6-1),"")</f>
        <v/>
      </c>
      <c r="AE33" s="11">
        <f t="shared" ca="1" si="4"/>
        <v>0</v>
      </c>
      <c r="AF33" s="50">
        <f t="shared" si="5"/>
        <v>11</v>
      </c>
    </row>
    <row r="34" spans="2:32" ht="23.4" x14ac:dyDescent="0.3">
      <c r="B34" s="18">
        <v>28</v>
      </c>
      <c r="C34" s="27" t="s">
        <v>121</v>
      </c>
      <c r="D34" s="8">
        <f>MATCH(E34,DATE!$B$2:$B$1825,0)</f>
        <v>969</v>
      </c>
      <c r="E34" s="9">
        <f>IF($K$2="عادی",INDEX(DATE!$B$2:$B$1825,$D$2+B34-1),IF($K$2="بسیار سریع",INDEX(DATE!$B$2:$B$1825,$D$2+ROUND((B34)/2,0)-1),IF($K$2="بسیار آهسته",INDEX(DATE!$B$2:$B$1825,$D$2+ROUND((B34)*2,0)-1),INDEX(DATE!$B$2:$B$1825,$D$2+(B34-QUOTIENT(B34,$M$3))*2+(IF(($D$2+(B34-QUOTIENT(B34,$M$3))*2)-2=D33,1,0))-2))))</f>
        <v>14000824</v>
      </c>
      <c r="F34" s="46"/>
      <c r="G34" s="41">
        <f t="shared" ca="1" si="0"/>
        <v>-1</v>
      </c>
      <c r="H34" s="35">
        <f t="shared" si="6"/>
        <v>14000824</v>
      </c>
      <c r="I34" s="40">
        <v>1</v>
      </c>
      <c r="J34" s="40">
        <v>1</v>
      </c>
      <c r="K34" s="40">
        <v>1</v>
      </c>
      <c r="L34" s="40">
        <v>1</v>
      </c>
      <c r="M34" s="40">
        <v>1</v>
      </c>
      <c r="N34" s="40">
        <v>1</v>
      </c>
      <c r="O34" s="40">
        <v>1</v>
      </c>
      <c r="P34" s="40">
        <v>1</v>
      </c>
      <c r="Q34" s="40">
        <v>1</v>
      </c>
      <c r="R34" s="40">
        <v>1</v>
      </c>
      <c r="S34" s="35" t="str">
        <f>IF($F34&gt;S$6-9,INDEX(DATE!$B$2:$B$1825,$D34+S$6-1),"")</f>
        <v/>
      </c>
      <c r="T34" s="35" t="str">
        <f>IF($F34&gt;T$6-9,INDEX(DATE!$B$2:$B$1825,$D34+T$6-1),"")</f>
        <v/>
      </c>
      <c r="U34" s="35" t="str">
        <f>IF($F34&gt;U$6-9,INDEX(DATE!$B$2:$B$1825,$D34+U$6-1),"")</f>
        <v/>
      </c>
      <c r="V34" s="35" t="str">
        <f>IF($F34&gt;V$6-9,INDEX(DATE!$B$2:$B$1825,$D34+V$6-1),"")</f>
        <v/>
      </c>
      <c r="W34" s="35" t="str">
        <f>IF($F34&gt;W$6-9,INDEX(DATE!$B$2:$B$1825,$D34+W$6-1),"")</f>
        <v/>
      </c>
      <c r="X34" s="35" t="str">
        <f>IF($F34&gt;X$6-9,INDEX(DATE!$B$2:$B$1825,$D34+X$6-1),"")</f>
        <v/>
      </c>
      <c r="Y34" s="35" t="str">
        <f>IF($F34&gt;Y$6-9,INDEX(DATE!$B$2:$B$1825,$D34+Y$6-1),"")</f>
        <v/>
      </c>
      <c r="Z34" s="35" t="str">
        <f>IF($F34&gt;Z$6-9,INDEX(DATE!$B$2:$B$1825,$D34+Z$6-1),"")</f>
        <v/>
      </c>
      <c r="AA34" s="35" t="str">
        <f>IF($F34&gt;AA$6-9,INDEX(DATE!$B$2:$B$1825,$D34+AA$6-1),"")</f>
        <v/>
      </c>
      <c r="AB34" s="35" t="str">
        <f>IF($F34&gt;AB$6-9,INDEX(DATE!$B$2:$B$1825,$D34+AB$6-1),"")</f>
        <v/>
      </c>
      <c r="AC34" s="35" t="str">
        <f>IF($F34&gt;AC$6-9,INDEX(DATE!$B$2:$B$1825,$D34+AC$6-1),"")</f>
        <v/>
      </c>
      <c r="AD34" s="36" t="str">
        <f>IF($F34&gt;AD$6-9,INDEX(DATE!$B$2:$B$1825,$D34+AD$6-1),"")</f>
        <v/>
      </c>
      <c r="AE34" s="11">
        <f t="shared" ref="AE34" ca="1" si="7">SUM(H34&lt;$C$3)+SUM(I34&lt;$C$3)+SUM(J34&lt;$C$3)+SUM(K34&lt;$C$3)+SUM(L34&lt;$C$3)+SUM(M34&lt;$C$3)+SUM(N34&lt;$C$3)+SUM(O34&lt;$C$3)+SUM(P34&lt;$C$3)+SUM(Q34&lt;$C$3)+SUM(R34&lt;$C$3)+SUM(S34&lt;$C$3)+SUM(T34&lt;$C$3)+SUM(U34&lt;$C$3)+SUM(V34&lt;$C$3)+SUM(W34&lt;$C$3)+SUM(X34&lt;$C$3)+SUM(Y34&lt;$C$3)+SUM(Z34&lt;$C$3)+SUM(AA34&lt;$C$3)+SUM(AB34&lt;$C$3)+SUM(AC34&lt;$C$3)+SUM(AD34&lt;$C$3)-10</f>
        <v>0</v>
      </c>
      <c r="AF34" s="50">
        <f t="shared" ref="AF34" si="8">COUNTA(H34:AD34)-COUNTBLANK(H34:AD34)-10</f>
        <v>1</v>
      </c>
    </row>
    <row r="35" spans="2:32" ht="23.4" x14ac:dyDescent="0.3">
      <c r="B35" s="18">
        <v>29</v>
      </c>
      <c r="C35" s="27" t="s">
        <v>30</v>
      </c>
      <c r="D35" s="8">
        <f>MATCH(E35,DATE!$B$2:$B$1825,0)</f>
        <v>971</v>
      </c>
      <c r="E35" s="9">
        <f>IF($K$2="عادی",INDEX(DATE!$B$2:$B$1825,$D$2+B35-1),IF($K$2="بسیار سریع",INDEX(DATE!$B$2:$B$1825,$D$2+ROUND((B35)/2,0)-1),IF($K$2="بسیار آهسته",INDEX(DATE!$B$2:$B$1825,$D$2+ROUND((B35)*2,0)-1),INDEX(DATE!$B$2:$B$1825,$D$2+(B35-QUOTIENT(B35,$M$3))*2+(IF(($D$2+(B35-QUOTIENT(B35,$M$3))*2)-2=D34,1,0))-2))))</f>
        <v>14000826</v>
      </c>
      <c r="F35" s="45">
        <v>0</v>
      </c>
      <c r="G35" s="41">
        <f t="shared" ca="1" si="0"/>
        <v>-1</v>
      </c>
      <c r="H35" s="35">
        <f t="shared" si="6"/>
        <v>14000826</v>
      </c>
      <c r="I35" s="35">
        <f>INDEX(DATE!$B$2:$B$1825,$D35+I$6-1)</f>
        <v>14000827</v>
      </c>
      <c r="J35" s="35">
        <f>INDEX(DATE!$B$2:$B$1825,$D35+J$6-1)</f>
        <v>14000828</v>
      </c>
      <c r="K35" s="35">
        <f>INDEX(DATE!$B$2:$B$1825,$D35+K$6-1)</f>
        <v>14000829</v>
      </c>
      <c r="L35" s="35">
        <f>INDEX(DATE!$B$2:$B$1825,$D35+L$6-1)</f>
        <v>14000830</v>
      </c>
      <c r="M35" s="35">
        <f>INDEX(DATE!$B$2:$B$1825,$D35+M$6-1)</f>
        <v>14000901</v>
      </c>
      <c r="N35" s="35">
        <f>INDEX(DATE!$B$2:$B$1825,$D35+N$6-1)</f>
        <v>14000902</v>
      </c>
      <c r="O35" s="35">
        <f>INDEX(DATE!$B$2:$B$1825,$D35+O$6-1)</f>
        <v>14000903</v>
      </c>
      <c r="P35" s="35">
        <f>INDEX(DATE!$B$2:$B$1825,$D35+P$6-1)</f>
        <v>14000910</v>
      </c>
      <c r="Q35" s="35">
        <f>INDEX(DATE!$B$2:$B$1825,$D35+Q$6-1)</f>
        <v>14000925</v>
      </c>
      <c r="R35" s="35">
        <f>INDEX(DATE!$B$2:$B$1825,$D35+R$6-1)</f>
        <v>14001025</v>
      </c>
      <c r="S35" s="35" t="str">
        <f>IF($F35&gt;S$6-9,INDEX(DATE!$B$2:$B$1825,$D35+S$6-1),"")</f>
        <v/>
      </c>
      <c r="T35" s="35" t="str">
        <f>IF($F35&gt;T$6-9,INDEX(DATE!$B$2:$B$1825,$D35+T$6-1),"")</f>
        <v/>
      </c>
      <c r="U35" s="35" t="str">
        <f>IF($F35&gt;U$6-9,INDEX(DATE!$B$2:$B$1825,$D35+U$6-1),"")</f>
        <v/>
      </c>
      <c r="V35" s="35" t="str">
        <f>IF($F35&gt;V$6-9,INDEX(DATE!$B$2:$B$1825,$D35+V$6-1),"")</f>
        <v/>
      </c>
      <c r="W35" s="35" t="str">
        <f>IF($F35&gt;W$6-9,INDEX(DATE!$B$2:$B$1825,$D35+W$6-1),"")</f>
        <v/>
      </c>
      <c r="X35" s="35" t="str">
        <f>IF($F35&gt;X$6-9,INDEX(DATE!$B$2:$B$1825,$D35+X$6-1),"")</f>
        <v/>
      </c>
      <c r="Y35" s="35" t="str">
        <f>IF($F35&gt;Y$6-9,INDEX(DATE!$B$2:$B$1825,$D35+Y$6-1),"")</f>
        <v/>
      </c>
      <c r="Z35" s="35" t="str">
        <f>IF($F35&gt;Z$6-9,INDEX(DATE!$B$2:$B$1825,$D35+Z$6-1),"")</f>
        <v/>
      </c>
      <c r="AA35" s="35" t="str">
        <f>IF($F35&gt;AA$6-9,INDEX(DATE!$B$2:$B$1825,$D35+AA$6-1),"")</f>
        <v/>
      </c>
      <c r="AB35" s="35" t="str">
        <f>IF($F35&gt;AB$6-9,INDEX(DATE!$B$2:$B$1825,$D35+AB$6-1),"")</f>
        <v/>
      </c>
      <c r="AC35" s="35" t="str">
        <f>IF($F35&gt;AC$6-9,INDEX(DATE!$B$2:$B$1825,$D35+AC$6-1),"")</f>
        <v/>
      </c>
      <c r="AD35" s="36" t="str">
        <f>IF($F35&gt;AD$6-9,INDEX(DATE!$B$2:$B$1825,$D35+AD$6-1),"")</f>
        <v/>
      </c>
      <c r="AE35" s="11">
        <f t="shared" ref="AE35:AE47" ca="1" si="9">SUM(H35&lt;$C$3)+SUM(I35&lt;$C$3)+SUM(J35&lt;$C$3)+SUM(K35&lt;$C$3)+SUM(L35&lt;$C$3)+SUM(M35&lt;$C$3)+SUM(N35&lt;$C$3)+SUM(O35&lt;$C$3)+SUM(P35&lt;$C$3)+SUM(Q35&lt;$C$3)+SUM(R35&lt;$C$3)+SUM(S35&lt;$C$3)+SUM(T35&lt;$C$3)+SUM(U35&lt;$C$3)+SUM(V35&lt;$C$3)+SUM(W35&lt;$C$3)+SUM(X35&lt;$C$3)+SUM(Y35&lt;$C$3)+SUM(Z35&lt;$C$3)+SUM(AA35&lt;$C$3)+SUM(AB35&lt;$C$3)+SUM(AC35&lt;$C$3)+SUM(AD35&lt;$C$3)</f>
        <v>0</v>
      </c>
      <c r="AF35" s="50">
        <f t="shared" ref="AF35:AF47" si="10">COUNTA(H35:AD35)-COUNTBLANK(H35:AD35)</f>
        <v>11</v>
      </c>
    </row>
    <row r="36" spans="2:32" ht="23.4" x14ac:dyDescent="0.3">
      <c r="B36" s="18">
        <v>30</v>
      </c>
      <c r="C36" s="27" t="s">
        <v>31</v>
      </c>
      <c r="D36" s="8">
        <f>MATCH(E36,DATE!$B$2:$B$1825,0)</f>
        <v>972</v>
      </c>
      <c r="E36" s="9">
        <f>IF($K$2="عادی",INDEX(DATE!$B$2:$B$1825,$D$2+B36-1),IF($K$2="بسیار سریع",INDEX(DATE!$B$2:$B$1825,$D$2+ROUND((B36)/2,0)-1),IF($K$2="بسیار آهسته",INDEX(DATE!$B$2:$B$1825,$D$2+ROUND((B36)*2,0)-1),INDEX(DATE!$B$2:$B$1825,$D$2+(B36-QUOTIENT(B36,$M$3))*2+(IF(($D$2+(B36-QUOTIENT(B36,$M$3))*2)-2=D35,1,0))-2))))</f>
        <v>14000827</v>
      </c>
      <c r="F36" s="45">
        <v>0</v>
      </c>
      <c r="G36" s="41">
        <f t="shared" ca="1" si="0"/>
        <v>-1</v>
      </c>
      <c r="H36" s="35">
        <f t="shared" si="6"/>
        <v>14000827</v>
      </c>
      <c r="I36" s="35">
        <f>INDEX(DATE!$B$2:$B$1825,$D36+I$6-1)</f>
        <v>14000828</v>
      </c>
      <c r="J36" s="35">
        <f>INDEX(DATE!$B$2:$B$1825,$D36+J$6-1)</f>
        <v>14000829</v>
      </c>
      <c r="K36" s="35">
        <f>INDEX(DATE!$B$2:$B$1825,$D36+K$6-1)</f>
        <v>14000830</v>
      </c>
      <c r="L36" s="35">
        <f>INDEX(DATE!$B$2:$B$1825,$D36+L$6-1)</f>
        <v>14000901</v>
      </c>
      <c r="M36" s="35">
        <f>INDEX(DATE!$B$2:$B$1825,$D36+M$6-1)</f>
        <v>14000902</v>
      </c>
      <c r="N36" s="35">
        <f>INDEX(DATE!$B$2:$B$1825,$D36+N$6-1)</f>
        <v>14000903</v>
      </c>
      <c r="O36" s="35">
        <f>INDEX(DATE!$B$2:$B$1825,$D36+O$6-1)</f>
        <v>14000904</v>
      </c>
      <c r="P36" s="35">
        <f>INDEX(DATE!$B$2:$B$1825,$D36+P$6-1)</f>
        <v>14000911</v>
      </c>
      <c r="Q36" s="35">
        <f>INDEX(DATE!$B$2:$B$1825,$D36+Q$6-1)</f>
        <v>14000926</v>
      </c>
      <c r="R36" s="35">
        <f>INDEX(DATE!$B$2:$B$1825,$D36+R$6-1)</f>
        <v>14001026</v>
      </c>
      <c r="S36" s="35" t="str">
        <f>IF($F36&gt;S$6-9,INDEX(DATE!$B$2:$B$1825,$D36+S$6-1),"")</f>
        <v/>
      </c>
      <c r="T36" s="35" t="str">
        <f>IF($F36&gt;T$6-9,INDEX(DATE!$B$2:$B$1825,$D36+T$6-1),"")</f>
        <v/>
      </c>
      <c r="U36" s="35" t="str">
        <f>IF($F36&gt;U$6-9,INDEX(DATE!$B$2:$B$1825,$D36+U$6-1),"")</f>
        <v/>
      </c>
      <c r="V36" s="35" t="str">
        <f>IF($F36&gt;V$6-9,INDEX(DATE!$B$2:$B$1825,$D36+V$6-1),"")</f>
        <v/>
      </c>
      <c r="W36" s="35" t="str">
        <f>IF($F36&gt;W$6-9,INDEX(DATE!$B$2:$B$1825,$D36+W$6-1),"")</f>
        <v/>
      </c>
      <c r="X36" s="35" t="str">
        <f>IF($F36&gt;X$6-9,INDEX(DATE!$B$2:$B$1825,$D36+X$6-1),"")</f>
        <v/>
      </c>
      <c r="Y36" s="35" t="str">
        <f>IF($F36&gt;Y$6-9,INDEX(DATE!$B$2:$B$1825,$D36+Y$6-1),"")</f>
        <v/>
      </c>
      <c r="Z36" s="35" t="str">
        <f>IF($F36&gt;Z$6-9,INDEX(DATE!$B$2:$B$1825,$D36+Z$6-1),"")</f>
        <v/>
      </c>
      <c r="AA36" s="35" t="str">
        <f>IF($F36&gt;AA$6-9,INDEX(DATE!$B$2:$B$1825,$D36+AA$6-1),"")</f>
        <v/>
      </c>
      <c r="AB36" s="35" t="str">
        <f>IF($F36&gt;AB$6-9,INDEX(DATE!$B$2:$B$1825,$D36+AB$6-1),"")</f>
        <v/>
      </c>
      <c r="AC36" s="35" t="str">
        <f>IF($F36&gt;AC$6-9,INDEX(DATE!$B$2:$B$1825,$D36+AC$6-1),"")</f>
        <v/>
      </c>
      <c r="AD36" s="36" t="str">
        <f>IF($F36&gt;AD$6-9,INDEX(DATE!$B$2:$B$1825,$D36+AD$6-1),"")</f>
        <v/>
      </c>
      <c r="AE36" s="11">
        <f t="shared" ca="1" si="9"/>
        <v>0</v>
      </c>
      <c r="AF36" s="50">
        <f t="shared" si="10"/>
        <v>11</v>
      </c>
    </row>
    <row r="37" spans="2:32" ht="23.4" x14ac:dyDescent="0.3">
      <c r="B37" s="18">
        <v>31</v>
      </c>
      <c r="C37" s="27" t="s">
        <v>32</v>
      </c>
      <c r="D37" s="8">
        <f>MATCH(E37,DATE!$B$2:$B$1825,0)</f>
        <v>973</v>
      </c>
      <c r="E37" s="9">
        <f>IF($K$2="عادی",INDEX(DATE!$B$2:$B$1825,$D$2+B37-1),IF($K$2="بسیار سریع",INDEX(DATE!$B$2:$B$1825,$D$2+ROUND((B37)/2,0)-1),IF($K$2="بسیار آهسته",INDEX(DATE!$B$2:$B$1825,$D$2+ROUND((B37)*2,0)-1),INDEX(DATE!$B$2:$B$1825,$D$2+(B37-QUOTIENT(B37,$M$3))*2+(IF(($D$2+(B37-QUOTIENT(B37,$M$3))*2)-2=D36,1,0))-2))))</f>
        <v>14000828</v>
      </c>
      <c r="F37" s="45">
        <v>0</v>
      </c>
      <c r="G37" s="41">
        <f t="shared" ca="1" si="0"/>
        <v>-1</v>
      </c>
      <c r="H37" s="35">
        <f t="shared" si="6"/>
        <v>14000828</v>
      </c>
      <c r="I37" s="35">
        <f>INDEX(DATE!$B$2:$B$1825,$D37+I$6-1)</f>
        <v>14000829</v>
      </c>
      <c r="J37" s="35">
        <f>INDEX(DATE!$B$2:$B$1825,$D37+J$6-1)</f>
        <v>14000830</v>
      </c>
      <c r="K37" s="35">
        <f>INDEX(DATE!$B$2:$B$1825,$D37+K$6-1)</f>
        <v>14000901</v>
      </c>
      <c r="L37" s="35">
        <f>INDEX(DATE!$B$2:$B$1825,$D37+L$6-1)</f>
        <v>14000902</v>
      </c>
      <c r="M37" s="35">
        <f>INDEX(DATE!$B$2:$B$1825,$D37+M$6-1)</f>
        <v>14000903</v>
      </c>
      <c r="N37" s="35">
        <f>INDEX(DATE!$B$2:$B$1825,$D37+N$6-1)</f>
        <v>14000904</v>
      </c>
      <c r="O37" s="35">
        <f>INDEX(DATE!$B$2:$B$1825,$D37+O$6-1)</f>
        <v>14000905</v>
      </c>
      <c r="P37" s="35">
        <f>INDEX(DATE!$B$2:$B$1825,$D37+P$6-1)</f>
        <v>14000912</v>
      </c>
      <c r="Q37" s="35">
        <f>INDEX(DATE!$B$2:$B$1825,$D37+Q$6-1)</f>
        <v>14000927</v>
      </c>
      <c r="R37" s="35">
        <f>INDEX(DATE!$B$2:$B$1825,$D37+R$6-1)</f>
        <v>14001027</v>
      </c>
      <c r="S37" s="35" t="str">
        <f>IF($F37&gt;S$6-9,INDEX(DATE!$B$2:$B$1825,$D37+S$6-1),"")</f>
        <v/>
      </c>
      <c r="T37" s="35" t="str">
        <f>IF($F37&gt;T$6-9,INDEX(DATE!$B$2:$B$1825,$D37+T$6-1),"")</f>
        <v/>
      </c>
      <c r="U37" s="35" t="str">
        <f>IF($F37&gt;U$6-9,INDEX(DATE!$B$2:$B$1825,$D37+U$6-1),"")</f>
        <v/>
      </c>
      <c r="V37" s="35" t="str">
        <f>IF($F37&gt;V$6-9,INDEX(DATE!$B$2:$B$1825,$D37+V$6-1),"")</f>
        <v/>
      </c>
      <c r="W37" s="35" t="str">
        <f>IF($F37&gt;W$6-9,INDEX(DATE!$B$2:$B$1825,$D37+W$6-1),"")</f>
        <v/>
      </c>
      <c r="X37" s="35" t="str">
        <f>IF($F37&gt;X$6-9,INDEX(DATE!$B$2:$B$1825,$D37+X$6-1),"")</f>
        <v/>
      </c>
      <c r="Y37" s="35" t="str">
        <f>IF($F37&gt;Y$6-9,INDEX(DATE!$B$2:$B$1825,$D37+Y$6-1),"")</f>
        <v/>
      </c>
      <c r="Z37" s="35" t="str">
        <f>IF($F37&gt;Z$6-9,INDEX(DATE!$B$2:$B$1825,$D37+Z$6-1),"")</f>
        <v/>
      </c>
      <c r="AA37" s="35" t="str">
        <f>IF($F37&gt;AA$6-9,INDEX(DATE!$B$2:$B$1825,$D37+AA$6-1),"")</f>
        <v/>
      </c>
      <c r="AB37" s="35" t="str">
        <f>IF($F37&gt;AB$6-9,INDEX(DATE!$B$2:$B$1825,$D37+AB$6-1),"")</f>
        <v/>
      </c>
      <c r="AC37" s="35" t="str">
        <f>IF($F37&gt;AC$6-9,INDEX(DATE!$B$2:$B$1825,$D37+AC$6-1),"")</f>
        <v/>
      </c>
      <c r="AD37" s="36" t="str">
        <f>IF($F37&gt;AD$6-9,INDEX(DATE!$B$2:$B$1825,$D37+AD$6-1),"")</f>
        <v/>
      </c>
      <c r="AE37" s="11">
        <f t="shared" ca="1" si="9"/>
        <v>0</v>
      </c>
      <c r="AF37" s="50">
        <f t="shared" si="10"/>
        <v>11</v>
      </c>
    </row>
    <row r="38" spans="2:32" ht="23.4" x14ac:dyDescent="0.3">
      <c r="B38" s="18">
        <v>32</v>
      </c>
      <c r="C38" s="27" t="s">
        <v>33</v>
      </c>
      <c r="D38" s="8">
        <f>MATCH(E38,DATE!$B$2:$B$1825,0)</f>
        <v>975</v>
      </c>
      <c r="E38" s="9">
        <f>IF($K$2="عادی",INDEX(DATE!$B$2:$B$1825,$D$2+B38-1),IF($K$2="بسیار سریع",INDEX(DATE!$B$2:$B$1825,$D$2+ROUND((B38)/2,0)-1),IF($K$2="بسیار آهسته",INDEX(DATE!$B$2:$B$1825,$D$2+ROUND((B38)*2,0)-1),INDEX(DATE!$B$2:$B$1825,$D$2+(B38-QUOTIENT(B38,$M$3))*2+(IF(($D$2+(B38-QUOTIENT(B38,$M$3))*2)-2=D37,1,0))-2))))</f>
        <v>14000830</v>
      </c>
      <c r="F38" s="45">
        <v>0</v>
      </c>
      <c r="G38" s="41">
        <f t="shared" ca="1" si="0"/>
        <v>-1</v>
      </c>
      <c r="H38" s="35">
        <f t="shared" si="6"/>
        <v>14000830</v>
      </c>
      <c r="I38" s="35">
        <f>INDEX(DATE!$B$2:$B$1825,$D38+I$6-1)</f>
        <v>14000901</v>
      </c>
      <c r="J38" s="35">
        <f>INDEX(DATE!$B$2:$B$1825,$D38+J$6-1)</f>
        <v>14000902</v>
      </c>
      <c r="K38" s="35">
        <f>INDEX(DATE!$B$2:$B$1825,$D38+K$6-1)</f>
        <v>14000903</v>
      </c>
      <c r="L38" s="35">
        <f>INDEX(DATE!$B$2:$B$1825,$D38+L$6-1)</f>
        <v>14000904</v>
      </c>
      <c r="M38" s="35">
        <f>INDEX(DATE!$B$2:$B$1825,$D38+M$6-1)</f>
        <v>14000905</v>
      </c>
      <c r="N38" s="35">
        <f>INDEX(DATE!$B$2:$B$1825,$D38+N$6-1)</f>
        <v>14000906</v>
      </c>
      <c r="O38" s="35">
        <f>INDEX(DATE!$B$2:$B$1825,$D38+O$6-1)</f>
        <v>14000907</v>
      </c>
      <c r="P38" s="35">
        <f>INDEX(DATE!$B$2:$B$1825,$D38+P$6-1)</f>
        <v>14000914</v>
      </c>
      <c r="Q38" s="35">
        <f>INDEX(DATE!$B$2:$B$1825,$D38+Q$6-1)</f>
        <v>14000929</v>
      </c>
      <c r="R38" s="35">
        <f>INDEX(DATE!$B$2:$B$1825,$D38+R$6-1)</f>
        <v>14001029</v>
      </c>
      <c r="S38" s="35" t="str">
        <f>IF($F38&gt;S$6-9,INDEX(DATE!$B$2:$B$1825,$D38+S$6-1),"")</f>
        <v/>
      </c>
      <c r="T38" s="35" t="str">
        <f>IF($F38&gt;T$6-9,INDEX(DATE!$B$2:$B$1825,$D38+T$6-1),"")</f>
        <v/>
      </c>
      <c r="U38" s="35" t="str">
        <f>IF($F38&gt;U$6-9,INDEX(DATE!$B$2:$B$1825,$D38+U$6-1),"")</f>
        <v/>
      </c>
      <c r="V38" s="35" t="str">
        <f>IF($F38&gt;V$6-9,INDEX(DATE!$B$2:$B$1825,$D38+V$6-1),"")</f>
        <v/>
      </c>
      <c r="W38" s="35" t="str">
        <f>IF($F38&gt;W$6-9,INDEX(DATE!$B$2:$B$1825,$D38+W$6-1),"")</f>
        <v/>
      </c>
      <c r="X38" s="35" t="str">
        <f>IF($F38&gt;X$6-9,INDEX(DATE!$B$2:$B$1825,$D38+X$6-1),"")</f>
        <v/>
      </c>
      <c r="Y38" s="35" t="str">
        <f>IF($F38&gt;Y$6-9,INDEX(DATE!$B$2:$B$1825,$D38+Y$6-1),"")</f>
        <v/>
      </c>
      <c r="Z38" s="35" t="str">
        <f>IF($F38&gt;Z$6-9,INDEX(DATE!$B$2:$B$1825,$D38+Z$6-1),"")</f>
        <v/>
      </c>
      <c r="AA38" s="35" t="str">
        <f>IF($F38&gt;AA$6-9,INDEX(DATE!$B$2:$B$1825,$D38+AA$6-1),"")</f>
        <v/>
      </c>
      <c r="AB38" s="35" t="str">
        <f>IF($F38&gt;AB$6-9,INDEX(DATE!$B$2:$B$1825,$D38+AB$6-1),"")</f>
        <v/>
      </c>
      <c r="AC38" s="35" t="str">
        <f>IF($F38&gt;AC$6-9,INDEX(DATE!$B$2:$B$1825,$D38+AC$6-1),"")</f>
        <v/>
      </c>
      <c r="AD38" s="36" t="str">
        <f>IF($F38&gt;AD$6-9,INDEX(DATE!$B$2:$B$1825,$D38+AD$6-1),"")</f>
        <v/>
      </c>
      <c r="AE38" s="11">
        <f t="shared" ca="1" si="9"/>
        <v>0</v>
      </c>
      <c r="AF38" s="50">
        <f t="shared" si="10"/>
        <v>11</v>
      </c>
    </row>
    <row r="39" spans="2:32" ht="23.4" x14ac:dyDescent="0.3">
      <c r="B39" s="18">
        <v>33</v>
      </c>
      <c r="C39" s="27" t="s">
        <v>34</v>
      </c>
      <c r="D39" s="8">
        <f>MATCH(E39,DATE!$B$2:$B$1825,0)</f>
        <v>977</v>
      </c>
      <c r="E39" s="9">
        <f>IF($K$2="عادی",INDEX(DATE!$B$2:$B$1825,$D$2+B39-1),IF($K$2="بسیار سریع",INDEX(DATE!$B$2:$B$1825,$D$2+ROUND((B39)/2,0)-1),IF($K$2="بسیار آهسته",INDEX(DATE!$B$2:$B$1825,$D$2+ROUND((B39)*2,0)-1),INDEX(DATE!$B$2:$B$1825,$D$2+(B39-QUOTIENT(B39,$M$3))*2+(IF(($D$2+(B39-QUOTIENT(B39,$M$3))*2)-2=D38,1,0))-2))))</f>
        <v>14000902</v>
      </c>
      <c r="F39" s="45">
        <v>0</v>
      </c>
      <c r="G39" s="41">
        <f t="shared" ca="1" si="0"/>
        <v>-1</v>
      </c>
      <c r="H39" s="35">
        <f t="shared" si="6"/>
        <v>14000902</v>
      </c>
      <c r="I39" s="35">
        <f>INDEX(DATE!$B$2:$B$1825,$D39+I$6-1)</f>
        <v>14000903</v>
      </c>
      <c r="J39" s="35">
        <f>INDEX(DATE!$B$2:$B$1825,$D39+J$6-1)</f>
        <v>14000904</v>
      </c>
      <c r="K39" s="35">
        <f>INDEX(DATE!$B$2:$B$1825,$D39+K$6-1)</f>
        <v>14000905</v>
      </c>
      <c r="L39" s="35">
        <f>INDEX(DATE!$B$2:$B$1825,$D39+L$6-1)</f>
        <v>14000906</v>
      </c>
      <c r="M39" s="35">
        <f>INDEX(DATE!$B$2:$B$1825,$D39+M$6-1)</f>
        <v>14000907</v>
      </c>
      <c r="N39" s="35">
        <f>INDEX(DATE!$B$2:$B$1825,$D39+N$6-1)</f>
        <v>14000908</v>
      </c>
      <c r="O39" s="35">
        <f>INDEX(DATE!$B$2:$B$1825,$D39+O$6-1)</f>
        <v>14000909</v>
      </c>
      <c r="P39" s="35">
        <f>INDEX(DATE!$B$2:$B$1825,$D39+P$6-1)</f>
        <v>14000916</v>
      </c>
      <c r="Q39" s="35">
        <f>INDEX(DATE!$B$2:$B$1825,$D39+Q$6-1)</f>
        <v>14001001</v>
      </c>
      <c r="R39" s="35">
        <f>INDEX(DATE!$B$2:$B$1825,$D39+R$6-1)</f>
        <v>14001101</v>
      </c>
      <c r="S39" s="35" t="str">
        <f>IF($F39&gt;S$6-9,INDEX(DATE!$B$2:$B$1825,$D39+S$6-1),"")</f>
        <v/>
      </c>
      <c r="T39" s="35" t="str">
        <f>IF($F39&gt;T$6-9,INDEX(DATE!$B$2:$B$1825,$D39+T$6-1),"")</f>
        <v/>
      </c>
      <c r="U39" s="35" t="str">
        <f>IF($F39&gt;U$6-9,INDEX(DATE!$B$2:$B$1825,$D39+U$6-1),"")</f>
        <v/>
      </c>
      <c r="V39" s="35" t="str">
        <f>IF($F39&gt;V$6-9,INDEX(DATE!$B$2:$B$1825,$D39+V$6-1),"")</f>
        <v/>
      </c>
      <c r="W39" s="35" t="str">
        <f>IF($F39&gt;W$6-9,INDEX(DATE!$B$2:$B$1825,$D39+W$6-1),"")</f>
        <v/>
      </c>
      <c r="X39" s="35" t="str">
        <f>IF($F39&gt;X$6-9,INDEX(DATE!$B$2:$B$1825,$D39+X$6-1),"")</f>
        <v/>
      </c>
      <c r="Y39" s="35" t="str">
        <f>IF($F39&gt;Y$6-9,INDEX(DATE!$B$2:$B$1825,$D39+Y$6-1),"")</f>
        <v/>
      </c>
      <c r="Z39" s="35" t="str">
        <f>IF($F39&gt;Z$6-9,INDEX(DATE!$B$2:$B$1825,$D39+Z$6-1),"")</f>
        <v/>
      </c>
      <c r="AA39" s="35" t="str">
        <f>IF($F39&gt;AA$6-9,INDEX(DATE!$B$2:$B$1825,$D39+AA$6-1),"")</f>
        <v/>
      </c>
      <c r="AB39" s="35" t="str">
        <f>IF($F39&gt;AB$6-9,INDEX(DATE!$B$2:$B$1825,$D39+AB$6-1),"")</f>
        <v/>
      </c>
      <c r="AC39" s="35" t="str">
        <f>IF($F39&gt;AC$6-9,INDEX(DATE!$B$2:$B$1825,$D39+AC$6-1),"")</f>
        <v/>
      </c>
      <c r="AD39" s="36" t="str">
        <f>IF($F39&gt;AD$6-9,INDEX(DATE!$B$2:$B$1825,$D39+AD$6-1),"")</f>
        <v/>
      </c>
      <c r="AE39" s="11">
        <f t="shared" ca="1" si="9"/>
        <v>0</v>
      </c>
      <c r="AF39" s="50">
        <f t="shared" si="10"/>
        <v>11</v>
      </c>
    </row>
    <row r="40" spans="2:32" ht="23.4" x14ac:dyDescent="0.3">
      <c r="B40" s="18">
        <v>34</v>
      </c>
      <c r="C40" s="27" t="s">
        <v>35</v>
      </c>
      <c r="D40" s="8">
        <f>MATCH(E40,DATE!$B$2:$B$1825,0)</f>
        <v>978</v>
      </c>
      <c r="E40" s="9">
        <f>IF($K$2="عادی",INDEX(DATE!$B$2:$B$1825,$D$2+B40-1),IF($K$2="بسیار سریع",INDEX(DATE!$B$2:$B$1825,$D$2+ROUND((B40)/2,0)-1),IF($K$2="بسیار آهسته",INDEX(DATE!$B$2:$B$1825,$D$2+ROUND((B40)*2,0)-1),INDEX(DATE!$B$2:$B$1825,$D$2+(B40-QUOTIENT(B40,$M$3))*2+(IF(($D$2+(B40-QUOTIENT(B40,$M$3))*2)-2=D39,1,0))-2))))</f>
        <v>14000903</v>
      </c>
      <c r="F40" s="45">
        <v>0</v>
      </c>
      <c r="G40" s="41">
        <f t="shared" ca="1" si="0"/>
        <v>-1</v>
      </c>
      <c r="H40" s="35">
        <f t="shared" si="6"/>
        <v>14000903</v>
      </c>
      <c r="I40" s="35">
        <f>INDEX(DATE!$B$2:$B$1825,$D40+I$6-1)</f>
        <v>14000904</v>
      </c>
      <c r="J40" s="35">
        <f>INDEX(DATE!$B$2:$B$1825,$D40+J$6-1)</f>
        <v>14000905</v>
      </c>
      <c r="K40" s="35">
        <f>INDEX(DATE!$B$2:$B$1825,$D40+K$6-1)</f>
        <v>14000906</v>
      </c>
      <c r="L40" s="35">
        <f>INDEX(DATE!$B$2:$B$1825,$D40+L$6-1)</f>
        <v>14000907</v>
      </c>
      <c r="M40" s="35">
        <f>INDEX(DATE!$B$2:$B$1825,$D40+M$6-1)</f>
        <v>14000908</v>
      </c>
      <c r="N40" s="35">
        <f>INDEX(DATE!$B$2:$B$1825,$D40+N$6-1)</f>
        <v>14000909</v>
      </c>
      <c r="O40" s="35">
        <f>INDEX(DATE!$B$2:$B$1825,$D40+O$6-1)</f>
        <v>14000910</v>
      </c>
      <c r="P40" s="35">
        <f>INDEX(DATE!$B$2:$B$1825,$D40+P$6-1)</f>
        <v>14000917</v>
      </c>
      <c r="Q40" s="35">
        <f>INDEX(DATE!$B$2:$B$1825,$D40+Q$6-1)</f>
        <v>14001002</v>
      </c>
      <c r="R40" s="35">
        <f>INDEX(DATE!$B$2:$B$1825,$D40+R$6-1)</f>
        <v>14001102</v>
      </c>
      <c r="S40" s="35" t="str">
        <f>IF($F40&gt;S$6-9,INDEX(DATE!$B$2:$B$1825,$D40+S$6-1),"")</f>
        <v/>
      </c>
      <c r="T40" s="35" t="str">
        <f>IF($F40&gt;T$6-9,INDEX(DATE!$B$2:$B$1825,$D40+T$6-1),"")</f>
        <v/>
      </c>
      <c r="U40" s="35" t="str">
        <f>IF($F40&gt;U$6-9,INDEX(DATE!$B$2:$B$1825,$D40+U$6-1),"")</f>
        <v/>
      </c>
      <c r="V40" s="35" t="str">
        <f>IF($F40&gt;V$6-9,INDEX(DATE!$B$2:$B$1825,$D40+V$6-1),"")</f>
        <v/>
      </c>
      <c r="W40" s="35" t="str">
        <f>IF($F40&gt;W$6-9,INDEX(DATE!$B$2:$B$1825,$D40+W$6-1),"")</f>
        <v/>
      </c>
      <c r="X40" s="35" t="str">
        <f>IF($F40&gt;X$6-9,INDEX(DATE!$B$2:$B$1825,$D40+X$6-1),"")</f>
        <v/>
      </c>
      <c r="Y40" s="35" t="str">
        <f>IF($F40&gt;Y$6-9,INDEX(DATE!$B$2:$B$1825,$D40+Y$6-1),"")</f>
        <v/>
      </c>
      <c r="Z40" s="35" t="str">
        <f>IF($F40&gt;Z$6-9,INDEX(DATE!$B$2:$B$1825,$D40+Z$6-1),"")</f>
        <v/>
      </c>
      <c r="AA40" s="35" t="str">
        <f>IF($F40&gt;AA$6-9,INDEX(DATE!$B$2:$B$1825,$D40+AA$6-1),"")</f>
        <v/>
      </c>
      <c r="AB40" s="35" t="str">
        <f>IF($F40&gt;AB$6-9,INDEX(DATE!$B$2:$B$1825,$D40+AB$6-1),"")</f>
        <v/>
      </c>
      <c r="AC40" s="35" t="str">
        <f>IF($F40&gt;AC$6-9,INDEX(DATE!$B$2:$B$1825,$D40+AC$6-1),"")</f>
        <v/>
      </c>
      <c r="AD40" s="36" t="str">
        <f>IF($F40&gt;AD$6-9,INDEX(DATE!$B$2:$B$1825,$D40+AD$6-1),"")</f>
        <v/>
      </c>
      <c r="AE40" s="11">
        <f t="shared" ca="1" si="9"/>
        <v>0</v>
      </c>
      <c r="AF40" s="50">
        <f t="shared" si="10"/>
        <v>11</v>
      </c>
    </row>
    <row r="41" spans="2:32" ht="23.4" x14ac:dyDescent="0.3">
      <c r="B41" s="18">
        <v>35</v>
      </c>
      <c r="C41" s="27" t="s">
        <v>36</v>
      </c>
      <c r="D41" s="8">
        <f>MATCH(E41,DATE!$B$2:$B$1825,0)</f>
        <v>979</v>
      </c>
      <c r="E41" s="9">
        <f>IF($K$2="عادی",INDEX(DATE!$B$2:$B$1825,$D$2+B41-1),IF($K$2="بسیار سریع",INDEX(DATE!$B$2:$B$1825,$D$2+ROUND((B41)/2,0)-1),IF($K$2="بسیار آهسته",INDEX(DATE!$B$2:$B$1825,$D$2+ROUND((B41)*2,0)-1),INDEX(DATE!$B$2:$B$1825,$D$2+(B41-QUOTIENT(B41,$M$3))*2+(IF(($D$2+(B41-QUOTIENT(B41,$M$3))*2)-2=D40,1,0))-2))))</f>
        <v>14000904</v>
      </c>
      <c r="F41" s="45">
        <v>0</v>
      </c>
      <c r="G41" s="41">
        <f t="shared" ca="1" si="0"/>
        <v>-1</v>
      </c>
      <c r="H41" s="35">
        <f t="shared" si="6"/>
        <v>14000904</v>
      </c>
      <c r="I41" s="35">
        <f>INDEX(DATE!$B$2:$B$1825,$D41+I$6-1)</f>
        <v>14000905</v>
      </c>
      <c r="J41" s="35">
        <f>INDEX(DATE!$B$2:$B$1825,$D41+J$6-1)</f>
        <v>14000906</v>
      </c>
      <c r="K41" s="35">
        <f>INDEX(DATE!$B$2:$B$1825,$D41+K$6-1)</f>
        <v>14000907</v>
      </c>
      <c r="L41" s="35">
        <f>INDEX(DATE!$B$2:$B$1825,$D41+L$6-1)</f>
        <v>14000908</v>
      </c>
      <c r="M41" s="35">
        <f>INDEX(DATE!$B$2:$B$1825,$D41+M$6-1)</f>
        <v>14000909</v>
      </c>
      <c r="N41" s="35">
        <f>INDEX(DATE!$B$2:$B$1825,$D41+N$6-1)</f>
        <v>14000910</v>
      </c>
      <c r="O41" s="35">
        <f>INDEX(DATE!$B$2:$B$1825,$D41+O$6-1)</f>
        <v>14000911</v>
      </c>
      <c r="P41" s="35">
        <f>INDEX(DATE!$B$2:$B$1825,$D41+P$6-1)</f>
        <v>14000918</v>
      </c>
      <c r="Q41" s="35">
        <f>INDEX(DATE!$B$2:$B$1825,$D41+Q$6-1)</f>
        <v>14001003</v>
      </c>
      <c r="R41" s="35">
        <f>INDEX(DATE!$B$2:$B$1825,$D41+R$6-1)</f>
        <v>14001103</v>
      </c>
      <c r="S41" s="35" t="str">
        <f>IF($F41&gt;S$6-9,INDEX(DATE!$B$2:$B$1825,$D41+S$6-1),"")</f>
        <v/>
      </c>
      <c r="T41" s="35" t="str">
        <f>IF($F41&gt;T$6-9,INDEX(DATE!$B$2:$B$1825,$D41+T$6-1),"")</f>
        <v/>
      </c>
      <c r="U41" s="35" t="str">
        <f>IF($F41&gt;U$6-9,INDEX(DATE!$B$2:$B$1825,$D41+U$6-1),"")</f>
        <v/>
      </c>
      <c r="V41" s="35" t="str">
        <f>IF($F41&gt;V$6-9,INDEX(DATE!$B$2:$B$1825,$D41+V$6-1),"")</f>
        <v/>
      </c>
      <c r="W41" s="35" t="str">
        <f>IF($F41&gt;W$6-9,INDEX(DATE!$B$2:$B$1825,$D41+W$6-1),"")</f>
        <v/>
      </c>
      <c r="X41" s="35" t="str">
        <f>IF($F41&gt;X$6-9,INDEX(DATE!$B$2:$B$1825,$D41+X$6-1),"")</f>
        <v/>
      </c>
      <c r="Y41" s="35" t="str">
        <f>IF($F41&gt;Y$6-9,INDEX(DATE!$B$2:$B$1825,$D41+Y$6-1),"")</f>
        <v/>
      </c>
      <c r="Z41" s="35" t="str">
        <f>IF($F41&gt;Z$6-9,INDEX(DATE!$B$2:$B$1825,$D41+Z$6-1),"")</f>
        <v/>
      </c>
      <c r="AA41" s="35" t="str">
        <f>IF($F41&gt;AA$6-9,INDEX(DATE!$B$2:$B$1825,$D41+AA$6-1),"")</f>
        <v/>
      </c>
      <c r="AB41" s="35" t="str">
        <f>IF($F41&gt;AB$6-9,INDEX(DATE!$B$2:$B$1825,$D41+AB$6-1),"")</f>
        <v/>
      </c>
      <c r="AC41" s="35" t="str">
        <f>IF($F41&gt;AC$6-9,INDEX(DATE!$B$2:$B$1825,$D41+AC$6-1),"")</f>
        <v/>
      </c>
      <c r="AD41" s="36" t="str">
        <f>IF($F41&gt;AD$6-9,INDEX(DATE!$B$2:$B$1825,$D41+AD$6-1),"")</f>
        <v/>
      </c>
      <c r="AE41" s="11">
        <f t="shared" ca="1" si="9"/>
        <v>0</v>
      </c>
      <c r="AF41" s="50">
        <f t="shared" si="10"/>
        <v>11</v>
      </c>
    </row>
    <row r="42" spans="2:32" ht="23.4" x14ac:dyDescent="0.3">
      <c r="B42" s="18">
        <v>36</v>
      </c>
      <c r="C42" s="27" t="s">
        <v>37</v>
      </c>
      <c r="D42" s="8">
        <f>MATCH(E42,DATE!$B$2:$B$1825,0)</f>
        <v>981</v>
      </c>
      <c r="E42" s="9">
        <f>IF($K$2="عادی",INDEX(DATE!$B$2:$B$1825,$D$2+B42-1),IF($K$2="بسیار سریع",INDEX(DATE!$B$2:$B$1825,$D$2+ROUND((B42)/2,0)-1),IF($K$2="بسیار آهسته",INDEX(DATE!$B$2:$B$1825,$D$2+ROUND((B42)*2,0)-1),INDEX(DATE!$B$2:$B$1825,$D$2+(B42-QUOTIENT(B42,$M$3))*2+(IF(($D$2+(B42-QUOTIENT(B42,$M$3))*2)-2=D41,1,0))-2))))</f>
        <v>14000906</v>
      </c>
      <c r="F42" s="45">
        <v>0</v>
      </c>
      <c r="G42" s="41">
        <f t="shared" ca="1" si="0"/>
        <v>-1</v>
      </c>
      <c r="H42" s="35">
        <f t="shared" si="6"/>
        <v>14000906</v>
      </c>
      <c r="I42" s="35">
        <f>INDEX(DATE!$B$2:$B$1825,$D42+I$6-1)</f>
        <v>14000907</v>
      </c>
      <c r="J42" s="35">
        <f>INDEX(DATE!$B$2:$B$1825,$D42+J$6-1)</f>
        <v>14000908</v>
      </c>
      <c r="K42" s="35">
        <f>INDEX(DATE!$B$2:$B$1825,$D42+K$6-1)</f>
        <v>14000909</v>
      </c>
      <c r="L42" s="35">
        <f>INDEX(DATE!$B$2:$B$1825,$D42+L$6-1)</f>
        <v>14000910</v>
      </c>
      <c r="M42" s="35">
        <f>INDEX(DATE!$B$2:$B$1825,$D42+M$6-1)</f>
        <v>14000911</v>
      </c>
      <c r="N42" s="35">
        <f>INDEX(DATE!$B$2:$B$1825,$D42+N$6-1)</f>
        <v>14000912</v>
      </c>
      <c r="O42" s="35">
        <f>INDEX(DATE!$B$2:$B$1825,$D42+O$6-1)</f>
        <v>14000913</v>
      </c>
      <c r="P42" s="35">
        <f>INDEX(DATE!$B$2:$B$1825,$D42+P$6-1)</f>
        <v>14000920</v>
      </c>
      <c r="Q42" s="35">
        <f>INDEX(DATE!$B$2:$B$1825,$D42+Q$6-1)</f>
        <v>14001005</v>
      </c>
      <c r="R42" s="35">
        <f>INDEX(DATE!$B$2:$B$1825,$D42+R$6-1)</f>
        <v>14001105</v>
      </c>
      <c r="S42" s="35" t="str">
        <f>IF($F42&gt;S$6-9,INDEX(DATE!$B$2:$B$1825,$D42+S$6-1),"")</f>
        <v/>
      </c>
      <c r="T42" s="35" t="str">
        <f>IF($F42&gt;T$6-9,INDEX(DATE!$B$2:$B$1825,$D42+T$6-1),"")</f>
        <v/>
      </c>
      <c r="U42" s="35" t="str">
        <f>IF($F42&gt;U$6-9,INDEX(DATE!$B$2:$B$1825,$D42+U$6-1),"")</f>
        <v/>
      </c>
      <c r="V42" s="35" t="str">
        <f>IF($F42&gt;V$6-9,INDEX(DATE!$B$2:$B$1825,$D42+V$6-1),"")</f>
        <v/>
      </c>
      <c r="W42" s="35" t="str">
        <f>IF($F42&gt;W$6-9,INDEX(DATE!$B$2:$B$1825,$D42+W$6-1),"")</f>
        <v/>
      </c>
      <c r="X42" s="35" t="str">
        <f>IF($F42&gt;X$6-9,INDEX(DATE!$B$2:$B$1825,$D42+X$6-1),"")</f>
        <v/>
      </c>
      <c r="Y42" s="35" t="str">
        <f>IF($F42&gt;Y$6-9,INDEX(DATE!$B$2:$B$1825,$D42+Y$6-1),"")</f>
        <v/>
      </c>
      <c r="Z42" s="35" t="str">
        <f>IF($F42&gt;Z$6-9,INDEX(DATE!$B$2:$B$1825,$D42+Z$6-1),"")</f>
        <v/>
      </c>
      <c r="AA42" s="35" t="str">
        <f>IF($F42&gt;AA$6-9,INDEX(DATE!$B$2:$B$1825,$D42+AA$6-1),"")</f>
        <v/>
      </c>
      <c r="AB42" s="35" t="str">
        <f>IF($F42&gt;AB$6-9,INDEX(DATE!$B$2:$B$1825,$D42+AB$6-1),"")</f>
        <v/>
      </c>
      <c r="AC42" s="35" t="str">
        <f>IF($F42&gt;AC$6-9,INDEX(DATE!$B$2:$B$1825,$D42+AC$6-1),"")</f>
        <v/>
      </c>
      <c r="AD42" s="36" t="str">
        <f>IF($F42&gt;AD$6-9,INDEX(DATE!$B$2:$B$1825,$D42+AD$6-1),"")</f>
        <v/>
      </c>
      <c r="AE42" s="11">
        <f t="shared" ca="1" si="9"/>
        <v>0</v>
      </c>
      <c r="AF42" s="50">
        <f t="shared" si="10"/>
        <v>11</v>
      </c>
    </row>
    <row r="43" spans="2:32" ht="23.4" x14ac:dyDescent="0.3">
      <c r="B43" s="18">
        <v>37</v>
      </c>
      <c r="C43" s="27" t="s">
        <v>38</v>
      </c>
      <c r="D43" s="8">
        <f>MATCH(E43,DATE!$B$2:$B$1825,0)</f>
        <v>983</v>
      </c>
      <c r="E43" s="9">
        <f>IF($K$2="عادی",INDEX(DATE!$B$2:$B$1825,$D$2+B43-1),IF($K$2="بسیار سریع",INDEX(DATE!$B$2:$B$1825,$D$2+ROUND((B43)/2,0)-1),IF($K$2="بسیار آهسته",INDEX(DATE!$B$2:$B$1825,$D$2+ROUND((B43)*2,0)-1),INDEX(DATE!$B$2:$B$1825,$D$2+(B43-QUOTIENT(B43,$M$3))*2+(IF(($D$2+(B43-QUOTIENT(B43,$M$3))*2)-2=D42,1,0))-2))))</f>
        <v>14000908</v>
      </c>
      <c r="F43" s="45">
        <v>0</v>
      </c>
      <c r="G43" s="41">
        <f t="shared" ca="1" si="0"/>
        <v>-1</v>
      </c>
      <c r="H43" s="35">
        <f t="shared" si="6"/>
        <v>14000908</v>
      </c>
      <c r="I43" s="35">
        <f>INDEX(DATE!$B$2:$B$1825,$D43+I$6-1)</f>
        <v>14000909</v>
      </c>
      <c r="J43" s="35">
        <f>INDEX(DATE!$B$2:$B$1825,$D43+J$6-1)</f>
        <v>14000910</v>
      </c>
      <c r="K43" s="35">
        <f>INDEX(DATE!$B$2:$B$1825,$D43+K$6-1)</f>
        <v>14000911</v>
      </c>
      <c r="L43" s="35">
        <f>INDEX(DATE!$B$2:$B$1825,$D43+L$6-1)</f>
        <v>14000912</v>
      </c>
      <c r="M43" s="35">
        <f>INDEX(DATE!$B$2:$B$1825,$D43+M$6-1)</f>
        <v>14000913</v>
      </c>
      <c r="N43" s="35">
        <f>INDEX(DATE!$B$2:$B$1825,$D43+N$6-1)</f>
        <v>14000914</v>
      </c>
      <c r="O43" s="35">
        <f>INDEX(DATE!$B$2:$B$1825,$D43+O$6-1)</f>
        <v>14000915</v>
      </c>
      <c r="P43" s="35">
        <f>INDEX(DATE!$B$2:$B$1825,$D43+P$6-1)</f>
        <v>14000922</v>
      </c>
      <c r="Q43" s="35">
        <f>INDEX(DATE!$B$2:$B$1825,$D43+Q$6-1)</f>
        <v>14001007</v>
      </c>
      <c r="R43" s="35">
        <f>INDEX(DATE!$B$2:$B$1825,$D43+R$6-1)</f>
        <v>14001107</v>
      </c>
      <c r="S43" s="35" t="str">
        <f>IF($F43&gt;S$6-9,INDEX(DATE!$B$2:$B$1825,$D43+S$6-1),"")</f>
        <v/>
      </c>
      <c r="T43" s="35" t="str">
        <f>IF($F43&gt;T$6-9,INDEX(DATE!$B$2:$B$1825,$D43+T$6-1),"")</f>
        <v/>
      </c>
      <c r="U43" s="35" t="str">
        <f>IF($F43&gt;U$6-9,INDEX(DATE!$B$2:$B$1825,$D43+U$6-1),"")</f>
        <v/>
      </c>
      <c r="V43" s="35" t="str">
        <f>IF($F43&gt;V$6-9,INDEX(DATE!$B$2:$B$1825,$D43+V$6-1),"")</f>
        <v/>
      </c>
      <c r="W43" s="35" t="str">
        <f>IF($F43&gt;W$6-9,INDEX(DATE!$B$2:$B$1825,$D43+W$6-1),"")</f>
        <v/>
      </c>
      <c r="X43" s="35" t="str">
        <f>IF($F43&gt;X$6-9,INDEX(DATE!$B$2:$B$1825,$D43+X$6-1),"")</f>
        <v/>
      </c>
      <c r="Y43" s="35" t="str">
        <f>IF($F43&gt;Y$6-9,INDEX(DATE!$B$2:$B$1825,$D43+Y$6-1),"")</f>
        <v/>
      </c>
      <c r="Z43" s="35" t="str">
        <f>IF($F43&gt;Z$6-9,INDEX(DATE!$B$2:$B$1825,$D43+Z$6-1),"")</f>
        <v/>
      </c>
      <c r="AA43" s="35" t="str">
        <f>IF($F43&gt;AA$6-9,INDEX(DATE!$B$2:$B$1825,$D43+AA$6-1),"")</f>
        <v/>
      </c>
      <c r="AB43" s="35" t="str">
        <f>IF($F43&gt;AB$6-9,INDEX(DATE!$B$2:$B$1825,$D43+AB$6-1),"")</f>
        <v/>
      </c>
      <c r="AC43" s="35" t="str">
        <f>IF($F43&gt;AC$6-9,INDEX(DATE!$B$2:$B$1825,$D43+AC$6-1),"")</f>
        <v/>
      </c>
      <c r="AD43" s="36" t="str">
        <f>IF($F43&gt;AD$6-9,INDEX(DATE!$B$2:$B$1825,$D43+AD$6-1),"")</f>
        <v/>
      </c>
      <c r="AE43" s="11">
        <f t="shared" ca="1" si="9"/>
        <v>0</v>
      </c>
      <c r="AF43" s="50">
        <f t="shared" si="10"/>
        <v>11</v>
      </c>
    </row>
    <row r="44" spans="2:32" ht="23.4" x14ac:dyDescent="0.3">
      <c r="B44" s="18">
        <v>38</v>
      </c>
      <c r="C44" s="27" t="s">
        <v>39</v>
      </c>
      <c r="D44" s="8">
        <f>MATCH(E44,DATE!$B$2:$B$1825,0)</f>
        <v>984</v>
      </c>
      <c r="E44" s="9">
        <f>IF($K$2="عادی",INDEX(DATE!$B$2:$B$1825,$D$2+B44-1),IF($K$2="بسیار سریع",INDEX(DATE!$B$2:$B$1825,$D$2+ROUND((B44)/2,0)-1),IF($K$2="بسیار آهسته",INDEX(DATE!$B$2:$B$1825,$D$2+ROUND((B44)*2,0)-1),INDEX(DATE!$B$2:$B$1825,$D$2+(B44-QUOTIENT(B44,$M$3))*2+(IF(($D$2+(B44-QUOTIENT(B44,$M$3))*2)-2=D43,1,0))-2))))</f>
        <v>14000909</v>
      </c>
      <c r="F44" s="45">
        <v>0</v>
      </c>
      <c r="G44" s="41">
        <f t="shared" ca="1" si="0"/>
        <v>-1</v>
      </c>
      <c r="H44" s="35">
        <f t="shared" si="6"/>
        <v>14000909</v>
      </c>
      <c r="I44" s="35">
        <f>INDEX(DATE!$B$2:$B$1825,$D44+I$6-1)</f>
        <v>14000910</v>
      </c>
      <c r="J44" s="35">
        <f>INDEX(DATE!$B$2:$B$1825,$D44+J$6-1)</f>
        <v>14000911</v>
      </c>
      <c r="K44" s="35">
        <f>INDEX(DATE!$B$2:$B$1825,$D44+K$6-1)</f>
        <v>14000912</v>
      </c>
      <c r="L44" s="35">
        <f>INDEX(DATE!$B$2:$B$1825,$D44+L$6-1)</f>
        <v>14000913</v>
      </c>
      <c r="M44" s="35">
        <f>INDEX(DATE!$B$2:$B$1825,$D44+M$6-1)</f>
        <v>14000914</v>
      </c>
      <c r="N44" s="35">
        <f>INDEX(DATE!$B$2:$B$1825,$D44+N$6-1)</f>
        <v>14000915</v>
      </c>
      <c r="O44" s="35">
        <f>INDEX(DATE!$B$2:$B$1825,$D44+O$6-1)</f>
        <v>14000916</v>
      </c>
      <c r="P44" s="35">
        <f>INDEX(DATE!$B$2:$B$1825,$D44+P$6-1)</f>
        <v>14000923</v>
      </c>
      <c r="Q44" s="35">
        <f>INDEX(DATE!$B$2:$B$1825,$D44+Q$6-1)</f>
        <v>14001008</v>
      </c>
      <c r="R44" s="35">
        <f>INDEX(DATE!$B$2:$B$1825,$D44+R$6-1)</f>
        <v>14001108</v>
      </c>
      <c r="S44" s="35" t="str">
        <f>IF($F44&gt;S$6-9,INDEX(DATE!$B$2:$B$1825,$D44+S$6-1),"")</f>
        <v/>
      </c>
      <c r="T44" s="35" t="str">
        <f>IF($F44&gt;T$6-9,INDEX(DATE!$B$2:$B$1825,$D44+T$6-1),"")</f>
        <v/>
      </c>
      <c r="U44" s="35" t="str">
        <f>IF($F44&gt;U$6-9,INDEX(DATE!$B$2:$B$1825,$D44+U$6-1),"")</f>
        <v/>
      </c>
      <c r="V44" s="35" t="str">
        <f>IF($F44&gt;V$6-9,INDEX(DATE!$B$2:$B$1825,$D44+V$6-1),"")</f>
        <v/>
      </c>
      <c r="W44" s="35" t="str">
        <f>IF($F44&gt;W$6-9,INDEX(DATE!$B$2:$B$1825,$D44+W$6-1),"")</f>
        <v/>
      </c>
      <c r="X44" s="35" t="str">
        <f>IF($F44&gt;X$6-9,INDEX(DATE!$B$2:$B$1825,$D44+X$6-1),"")</f>
        <v/>
      </c>
      <c r="Y44" s="35" t="str">
        <f>IF($F44&gt;Y$6-9,INDEX(DATE!$B$2:$B$1825,$D44+Y$6-1),"")</f>
        <v/>
      </c>
      <c r="Z44" s="35" t="str">
        <f>IF($F44&gt;Z$6-9,INDEX(DATE!$B$2:$B$1825,$D44+Z$6-1),"")</f>
        <v/>
      </c>
      <c r="AA44" s="35" t="str">
        <f>IF($F44&gt;AA$6-9,INDEX(DATE!$B$2:$B$1825,$D44+AA$6-1),"")</f>
        <v/>
      </c>
      <c r="AB44" s="35" t="str">
        <f>IF($F44&gt;AB$6-9,INDEX(DATE!$B$2:$B$1825,$D44+AB$6-1),"")</f>
        <v/>
      </c>
      <c r="AC44" s="35" t="str">
        <f>IF($F44&gt;AC$6-9,INDEX(DATE!$B$2:$B$1825,$D44+AC$6-1),"")</f>
        <v/>
      </c>
      <c r="AD44" s="36" t="str">
        <f>IF($F44&gt;AD$6-9,INDEX(DATE!$B$2:$B$1825,$D44+AD$6-1),"")</f>
        <v/>
      </c>
      <c r="AE44" s="11">
        <f t="shared" ca="1" si="9"/>
        <v>0</v>
      </c>
      <c r="AF44" s="50">
        <f t="shared" si="10"/>
        <v>11</v>
      </c>
    </row>
    <row r="45" spans="2:32" ht="23.4" x14ac:dyDescent="0.3">
      <c r="B45" s="18">
        <v>39</v>
      </c>
      <c r="C45" s="27" t="s">
        <v>40</v>
      </c>
      <c r="D45" s="8">
        <f>MATCH(E45,DATE!$B$2:$B$1825,0)</f>
        <v>985</v>
      </c>
      <c r="E45" s="9">
        <f>IF($K$2="عادی",INDEX(DATE!$B$2:$B$1825,$D$2+B45-1),IF($K$2="بسیار سریع",INDEX(DATE!$B$2:$B$1825,$D$2+ROUND((B45)/2,0)-1),IF($K$2="بسیار آهسته",INDEX(DATE!$B$2:$B$1825,$D$2+ROUND((B45)*2,0)-1),INDEX(DATE!$B$2:$B$1825,$D$2+(B45-QUOTIENT(B45,$M$3))*2+(IF(($D$2+(B45-QUOTIENT(B45,$M$3))*2)-2=D44,1,0))-2))))</f>
        <v>14000910</v>
      </c>
      <c r="F45" s="45">
        <v>0</v>
      </c>
      <c r="G45" s="41">
        <f t="shared" ca="1" si="0"/>
        <v>-1</v>
      </c>
      <c r="H45" s="35">
        <f t="shared" si="6"/>
        <v>14000910</v>
      </c>
      <c r="I45" s="35">
        <f>INDEX(DATE!$B$2:$B$1825,$D45+I$6-1)</f>
        <v>14000911</v>
      </c>
      <c r="J45" s="35">
        <f>INDEX(DATE!$B$2:$B$1825,$D45+J$6-1)</f>
        <v>14000912</v>
      </c>
      <c r="K45" s="35">
        <f>INDEX(DATE!$B$2:$B$1825,$D45+K$6-1)</f>
        <v>14000913</v>
      </c>
      <c r="L45" s="35">
        <f>INDEX(DATE!$B$2:$B$1825,$D45+L$6-1)</f>
        <v>14000914</v>
      </c>
      <c r="M45" s="35">
        <f>INDEX(DATE!$B$2:$B$1825,$D45+M$6-1)</f>
        <v>14000915</v>
      </c>
      <c r="N45" s="35">
        <f>INDEX(DATE!$B$2:$B$1825,$D45+N$6-1)</f>
        <v>14000916</v>
      </c>
      <c r="O45" s="35">
        <f>INDEX(DATE!$B$2:$B$1825,$D45+O$6-1)</f>
        <v>14000917</v>
      </c>
      <c r="P45" s="35">
        <f>INDEX(DATE!$B$2:$B$1825,$D45+P$6-1)</f>
        <v>14000924</v>
      </c>
      <c r="Q45" s="35">
        <f>INDEX(DATE!$B$2:$B$1825,$D45+Q$6-1)</f>
        <v>14001009</v>
      </c>
      <c r="R45" s="35">
        <f>INDEX(DATE!$B$2:$B$1825,$D45+R$6-1)</f>
        <v>14001109</v>
      </c>
      <c r="S45" s="35" t="str">
        <f>IF($F45&gt;S$6-9,INDEX(DATE!$B$2:$B$1825,$D45+S$6-1),"")</f>
        <v/>
      </c>
      <c r="T45" s="35" t="str">
        <f>IF($F45&gt;T$6-9,INDEX(DATE!$B$2:$B$1825,$D45+T$6-1),"")</f>
        <v/>
      </c>
      <c r="U45" s="35" t="str">
        <f>IF($F45&gt;U$6-9,INDEX(DATE!$B$2:$B$1825,$D45+U$6-1),"")</f>
        <v/>
      </c>
      <c r="V45" s="35" t="str">
        <f>IF($F45&gt;V$6-9,INDEX(DATE!$B$2:$B$1825,$D45+V$6-1),"")</f>
        <v/>
      </c>
      <c r="W45" s="35" t="str">
        <f>IF($F45&gt;W$6-9,INDEX(DATE!$B$2:$B$1825,$D45+W$6-1),"")</f>
        <v/>
      </c>
      <c r="X45" s="35" t="str">
        <f>IF($F45&gt;X$6-9,INDEX(DATE!$B$2:$B$1825,$D45+X$6-1),"")</f>
        <v/>
      </c>
      <c r="Y45" s="35" t="str">
        <f>IF($F45&gt;Y$6-9,INDEX(DATE!$B$2:$B$1825,$D45+Y$6-1),"")</f>
        <v/>
      </c>
      <c r="Z45" s="35" t="str">
        <f>IF($F45&gt;Z$6-9,INDEX(DATE!$B$2:$B$1825,$D45+Z$6-1),"")</f>
        <v/>
      </c>
      <c r="AA45" s="35" t="str">
        <f>IF($F45&gt;AA$6-9,INDEX(DATE!$B$2:$B$1825,$D45+AA$6-1),"")</f>
        <v/>
      </c>
      <c r="AB45" s="35" t="str">
        <f>IF($F45&gt;AB$6-9,INDEX(DATE!$B$2:$B$1825,$D45+AB$6-1),"")</f>
        <v/>
      </c>
      <c r="AC45" s="35" t="str">
        <f>IF($F45&gt;AC$6-9,INDEX(DATE!$B$2:$B$1825,$D45+AC$6-1),"")</f>
        <v/>
      </c>
      <c r="AD45" s="36" t="str">
        <f>IF($F45&gt;AD$6-9,INDEX(DATE!$B$2:$B$1825,$D45+AD$6-1),"")</f>
        <v/>
      </c>
      <c r="AE45" s="11">
        <f t="shared" ca="1" si="9"/>
        <v>0</v>
      </c>
      <c r="AF45" s="50">
        <f t="shared" si="10"/>
        <v>11</v>
      </c>
    </row>
    <row r="46" spans="2:32" ht="23.4" x14ac:dyDescent="0.3">
      <c r="B46" s="18">
        <v>40</v>
      </c>
      <c r="C46" s="27" t="s">
        <v>41</v>
      </c>
      <c r="D46" s="8">
        <f>MATCH(E46,DATE!$B$2:$B$1825,0)</f>
        <v>987</v>
      </c>
      <c r="E46" s="9">
        <f>IF($K$2="عادی",INDEX(DATE!$B$2:$B$1825,$D$2+B46-1),IF($K$2="بسیار سریع",INDEX(DATE!$B$2:$B$1825,$D$2+ROUND((B46)/2,0)-1),IF($K$2="بسیار آهسته",INDEX(DATE!$B$2:$B$1825,$D$2+ROUND((B46)*2,0)-1),INDEX(DATE!$B$2:$B$1825,$D$2+(B46-QUOTIENT(B46,$M$3))*2+(IF(($D$2+(B46-QUOTIENT(B46,$M$3))*2)-2=D45,1,0))-2))))</f>
        <v>14000912</v>
      </c>
      <c r="F46" s="45">
        <v>0</v>
      </c>
      <c r="G46" s="41">
        <f t="shared" ca="1" si="0"/>
        <v>-1</v>
      </c>
      <c r="H46" s="35">
        <f t="shared" si="6"/>
        <v>14000912</v>
      </c>
      <c r="I46" s="35">
        <f>INDEX(DATE!$B$2:$B$1825,$D46+I$6-1)</f>
        <v>14000913</v>
      </c>
      <c r="J46" s="35">
        <f>INDEX(DATE!$B$2:$B$1825,$D46+J$6-1)</f>
        <v>14000914</v>
      </c>
      <c r="K46" s="35">
        <f>INDEX(DATE!$B$2:$B$1825,$D46+K$6-1)</f>
        <v>14000915</v>
      </c>
      <c r="L46" s="35">
        <f>INDEX(DATE!$B$2:$B$1825,$D46+L$6-1)</f>
        <v>14000916</v>
      </c>
      <c r="M46" s="35">
        <f>INDEX(DATE!$B$2:$B$1825,$D46+M$6-1)</f>
        <v>14000917</v>
      </c>
      <c r="N46" s="35">
        <f>INDEX(DATE!$B$2:$B$1825,$D46+N$6-1)</f>
        <v>14000918</v>
      </c>
      <c r="O46" s="35">
        <f>INDEX(DATE!$B$2:$B$1825,$D46+O$6-1)</f>
        <v>14000919</v>
      </c>
      <c r="P46" s="35">
        <f>INDEX(DATE!$B$2:$B$1825,$D46+P$6-1)</f>
        <v>14000926</v>
      </c>
      <c r="Q46" s="35">
        <f>INDEX(DATE!$B$2:$B$1825,$D46+Q$6-1)</f>
        <v>14001011</v>
      </c>
      <c r="R46" s="35">
        <f>INDEX(DATE!$B$2:$B$1825,$D46+R$6-1)</f>
        <v>14001111</v>
      </c>
      <c r="S46" s="35" t="str">
        <f>IF($F46&gt;S$6-9,INDEX(DATE!$B$2:$B$1825,$D46+S$6-1),"")</f>
        <v/>
      </c>
      <c r="T46" s="35" t="str">
        <f>IF($F46&gt;T$6-9,INDEX(DATE!$B$2:$B$1825,$D46+T$6-1),"")</f>
        <v/>
      </c>
      <c r="U46" s="35" t="str">
        <f>IF($F46&gt;U$6-9,INDEX(DATE!$B$2:$B$1825,$D46+U$6-1),"")</f>
        <v/>
      </c>
      <c r="V46" s="35" t="str">
        <f>IF($F46&gt;V$6-9,INDEX(DATE!$B$2:$B$1825,$D46+V$6-1),"")</f>
        <v/>
      </c>
      <c r="W46" s="35" t="str">
        <f>IF($F46&gt;W$6-9,INDEX(DATE!$B$2:$B$1825,$D46+W$6-1),"")</f>
        <v/>
      </c>
      <c r="X46" s="35" t="str">
        <f>IF($F46&gt;X$6-9,INDEX(DATE!$B$2:$B$1825,$D46+X$6-1),"")</f>
        <v/>
      </c>
      <c r="Y46" s="35" t="str">
        <f>IF($F46&gt;Y$6-9,INDEX(DATE!$B$2:$B$1825,$D46+Y$6-1),"")</f>
        <v/>
      </c>
      <c r="Z46" s="35" t="str">
        <f>IF($F46&gt;Z$6-9,INDEX(DATE!$B$2:$B$1825,$D46+Z$6-1),"")</f>
        <v/>
      </c>
      <c r="AA46" s="35" t="str">
        <f>IF($F46&gt;AA$6-9,INDEX(DATE!$B$2:$B$1825,$D46+AA$6-1),"")</f>
        <v/>
      </c>
      <c r="AB46" s="35" t="str">
        <f>IF($F46&gt;AB$6-9,INDEX(DATE!$B$2:$B$1825,$D46+AB$6-1),"")</f>
        <v/>
      </c>
      <c r="AC46" s="35" t="str">
        <f>IF($F46&gt;AC$6-9,INDEX(DATE!$B$2:$B$1825,$D46+AC$6-1),"")</f>
        <v/>
      </c>
      <c r="AD46" s="36" t="str">
        <f>IF($F46&gt;AD$6-9,INDEX(DATE!$B$2:$B$1825,$D46+AD$6-1),"")</f>
        <v/>
      </c>
      <c r="AE46" s="11">
        <f t="shared" ca="1" si="9"/>
        <v>0</v>
      </c>
      <c r="AF46" s="50">
        <f t="shared" si="10"/>
        <v>11</v>
      </c>
    </row>
    <row r="47" spans="2:32" ht="23.4" x14ac:dyDescent="0.3">
      <c r="B47" s="18">
        <v>41</v>
      </c>
      <c r="C47" s="27" t="s">
        <v>42</v>
      </c>
      <c r="D47" s="8">
        <f>MATCH(E47,DATE!$B$2:$B$1825,0)</f>
        <v>989</v>
      </c>
      <c r="E47" s="9">
        <f>IF($K$2="عادی",INDEX(DATE!$B$2:$B$1825,$D$2+B47-1),IF($K$2="بسیار سریع",INDEX(DATE!$B$2:$B$1825,$D$2+ROUND((B47)/2,0)-1),IF($K$2="بسیار آهسته",INDEX(DATE!$B$2:$B$1825,$D$2+ROUND((B47)*2,0)-1),INDEX(DATE!$B$2:$B$1825,$D$2+(B47-QUOTIENT(B47,$M$3))*2+(IF(($D$2+(B47-QUOTIENT(B47,$M$3))*2)-2=D46,1,0))-2))))</f>
        <v>14000914</v>
      </c>
      <c r="F47" s="45">
        <v>0</v>
      </c>
      <c r="G47" s="41">
        <f t="shared" ca="1" si="0"/>
        <v>-1</v>
      </c>
      <c r="H47" s="35">
        <f t="shared" si="6"/>
        <v>14000914</v>
      </c>
      <c r="I47" s="35">
        <f>INDEX(DATE!$B$2:$B$1825,$D47+I$6-1)</f>
        <v>14000915</v>
      </c>
      <c r="J47" s="35">
        <f>INDEX(DATE!$B$2:$B$1825,$D47+J$6-1)</f>
        <v>14000916</v>
      </c>
      <c r="K47" s="35">
        <f>INDEX(DATE!$B$2:$B$1825,$D47+K$6-1)</f>
        <v>14000917</v>
      </c>
      <c r="L47" s="35">
        <f>INDEX(DATE!$B$2:$B$1825,$D47+L$6-1)</f>
        <v>14000918</v>
      </c>
      <c r="M47" s="35">
        <f>INDEX(DATE!$B$2:$B$1825,$D47+M$6-1)</f>
        <v>14000919</v>
      </c>
      <c r="N47" s="35">
        <f>INDEX(DATE!$B$2:$B$1825,$D47+N$6-1)</f>
        <v>14000920</v>
      </c>
      <c r="O47" s="35">
        <f>INDEX(DATE!$B$2:$B$1825,$D47+O$6-1)</f>
        <v>14000921</v>
      </c>
      <c r="P47" s="35">
        <f>INDEX(DATE!$B$2:$B$1825,$D47+P$6-1)</f>
        <v>14000928</v>
      </c>
      <c r="Q47" s="35">
        <f>INDEX(DATE!$B$2:$B$1825,$D47+Q$6-1)</f>
        <v>14001013</v>
      </c>
      <c r="R47" s="35">
        <f>INDEX(DATE!$B$2:$B$1825,$D47+R$6-1)</f>
        <v>14001113</v>
      </c>
      <c r="S47" s="35" t="str">
        <f>IF($F47&gt;S$6-9,INDEX(DATE!$B$2:$B$1825,$D47+S$6-1),"")</f>
        <v/>
      </c>
      <c r="T47" s="35" t="str">
        <f>IF($F47&gt;T$6-9,INDEX(DATE!$B$2:$B$1825,$D47+T$6-1),"")</f>
        <v/>
      </c>
      <c r="U47" s="35" t="str">
        <f>IF($F47&gt;U$6-9,INDEX(DATE!$B$2:$B$1825,$D47+U$6-1),"")</f>
        <v/>
      </c>
      <c r="V47" s="35" t="str">
        <f>IF($F47&gt;V$6-9,INDEX(DATE!$B$2:$B$1825,$D47+V$6-1),"")</f>
        <v/>
      </c>
      <c r="W47" s="35" t="str">
        <f>IF($F47&gt;W$6-9,INDEX(DATE!$B$2:$B$1825,$D47+W$6-1),"")</f>
        <v/>
      </c>
      <c r="X47" s="35" t="str">
        <f>IF($F47&gt;X$6-9,INDEX(DATE!$B$2:$B$1825,$D47+X$6-1),"")</f>
        <v/>
      </c>
      <c r="Y47" s="35" t="str">
        <f>IF($F47&gt;Y$6-9,INDEX(DATE!$B$2:$B$1825,$D47+Y$6-1),"")</f>
        <v/>
      </c>
      <c r="Z47" s="35" t="str">
        <f>IF($F47&gt;Z$6-9,INDEX(DATE!$B$2:$B$1825,$D47+Z$6-1),"")</f>
        <v/>
      </c>
      <c r="AA47" s="35" t="str">
        <f>IF($F47&gt;AA$6-9,INDEX(DATE!$B$2:$B$1825,$D47+AA$6-1),"")</f>
        <v/>
      </c>
      <c r="AB47" s="35" t="str">
        <f>IF($F47&gt;AB$6-9,INDEX(DATE!$B$2:$B$1825,$D47+AB$6-1),"")</f>
        <v/>
      </c>
      <c r="AC47" s="35" t="str">
        <f>IF($F47&gt;AC$6-9,INDEX(DATE!$B$2:$B$1825,$D47+AC$6-1),"")</f>
        <v/>
      </c>
      <c r="AD47" s="36" t="str">
        <f>IF($F47&gt;AD$6-9,INDEX(DATE!$B$2:$B$1825,$D47+AD$6-1),"")</f>
        <v/>
      </c>
      <c r="AE47" s="11">
        <f t="shared" ca="1" si="9"/>
        <v>0</v>
      </c>
      <c r="AF47" s="50">
        <f t="shared" si="10"/>
        <v>11</v>
      </c>
    </row>
    <row r="48" spans="2:32" ht="23.4" x14ac:dyDescent="0.3">
      <c r="B48" s="18">
        <v>42</v>
      </c>
      <c r="C48" s="27" t="s">
        <v>122</v>
      </c>
      <c r="D48" s="8">
        <f>MATCH(E48,DATE!$B$2:$B$1825,0)</f>
        <v>990</v>
      </c>
      <c r="E48" s="9">
        <f>IF($K$2="عادی",INDEX(DATE!$B$2:$B$1825,$D$2+B48-1),IF($K$2="بسیار سریع",INDEX(DATE!$B$2:$B$1825,$D$2+ROUND((B48)/2,0)-1),IF($K$2="بسیار آهسته",INDEX(DATE!$B$2:$B$1825,$D$2+ROUND((B48)*2,0)-1),INDEX(DATE!$B$2:$B$1825,$D$2+(B48-QUOTIENT(B48,$M$3))*2+(IF(($D$2+(B48-QUOTIENT(B48,$M$3))*2)-2=D47,1,0))-2))))</f>
        <v>14000915</v>
      </c>
      <c r="F48" s="46"/>
      <c r="G48" s="41">
        <f t="shared" ca="1" si="0"/>
        <v>-1</v>
      </c>
      <c r="H48" s="35">
        <f t="shared" si="6"/>
        <v>14000915</v>
      </c>
      <c r="I48" s="40">
        <v>1</v>
      </c>
      <c r="J48" s="40">
        <v>1</v>
      </c>
      <c r="K48" s="40">
        <v>1</v>
      </c>
      <c r="L48" s="40">
        <v>1</v>
      </c>
      <c r="M48" s="40">
        <v>1</v>
      </c>
      <c r="N48" s="40">
        <v>1</v>
      </c>
      <c r="O48" s="40">
        <v>1</v>
      </c>
      <c r="P48" s="40">
        <v>1</v>
      </c>
      <c r="Q48" s="40">
        <v>1</v>
      </c>
      <c r="R48" s="40">
        <v>1</v>
      </c>
      <c r="S48" s="35" t="str">
        <f>IF($F48&gt;S$6-9,INDEX(DATE!$B$2:$B$1825,$D48+S$6-1),"")</f>
        <v/>
      </c>
      <c r="T48" s="35" t="str">
        <f>IF($F48&gt;T$6-9,INDEX(DATE!$B$2:$B$1825,$D48+T$6-1),"")</f>
        <v/>
      </c>
      <c r="U48" s="35" t="str">
        <f>IF($F48&gt;U$6-9,INDEX(DATE!$B$2:$B$1825,$D48+U$6-1),"")</f>
        <v/>
      </c>
      <c r="V48" s="35" t="str">
        <f>IF($F48&gt;V$6-9,INDEX(DATE!$B$2:$B$1825,$D48+V$6-1),"")</f>
        <v/>
      </c>
      <c r="W48" s="35" t="str">
        <f>IF($F48&gt;W$6-9,INDEX(DATE!$B$2:$B$1825,$D48+W$6-1),"")</f>
        <v/>
      </c>
      <c r="X48" s="35" t="str">
        <f>IF($F48&gt;X$6-9,INDEX(DATE!$B$2:$B$1825,$D48+X$6-1),"")</f>
        <v/>
      </c>
      <c r="Y48" s="35" t="str">
        <f>IF($F48&gt;Y$6-9,INDEX(DATE!$B$2:$B$1825,$D48+Y$6-1),"")</f>
        <v/>
      </c>
      <c r="Z48" s="35" t="str">
        <f>IF($F48&gt;Z$6-9,INDEX(DATE!$B$2:$B$1825,$D48+Z$6-1),"")</f>
        <v/>
      </c>
      <c r="AA48" s="35" t="str">
        <f>IF($F48&gt;AA$6-9,INDEX(DATE!$B$2:$B$1825,$D48+AA$6-1),"")</f>
        <v/>
      </c>
      <c r="AB48" s="35" t="str">
        <f>IF($F48&gt;AB$6-9,INDEX(DATE!$B$2:$B$1825,$D48+AB$6-1),"")</f>
        <v/>
      </c>
      <c r="AC48" s="35" t="str">
        <f>IF($F48&gt;AC$6-9,INDEX(DATE!$B$2:$B$1825,$D48+AC$6-1),"")</f>
        <v/>
      </c>
      <c r="AD48" s="36" t="str">
        <f>IF($F48&gt;AD$6-9,INDEX(DATE!$B$2:$B$1825,$D48+AD$6-1),"")</f>
        <v/>
      </c>
      <c r="AE48" s="11">
        <f t="shared" ref="AE48" ca="1" si="11">SUM(H48&lt;$C$3)+SUM(I48&lt;$C$3)+SUM(J48&lt;$C$3)+SUM(K48&lt;$C$3)+SUM(L48&lt;$C$3)+SUM(M48&lt;$C$3)+SUM(N48&lt;$C$3)+SUM(O48&lt;$C$3)+SUM(P48&lt;$C$3)+SUM(Q48&lt;$C$3)+SUM(R48&lt;$C$3)+SUM(S48&lt;$C$3)+SUM(T48&lt;$C$3)+SUM(U48&lt;$C$3)+SUM(V48&lt;$C$3)+SUM(W48&lt;$C$3)+SUM(X48&lt;$C$3)+SUM(Y48&lt;$C$3)+SUM(Z48&lt;$C$3)+SUM(AA48&lt;$C$3)+SUM(AB48&lt;$C$3)+SUM(AC48&lt;$C$3)+SUM(AD48&lt;$C$3)-10</f>
        <v>0</v>
      </c>
      <c r="AF48" s="50">
        <f t="shared" ref="AF48" si="12">COUNTA(H48:AD48)-COUNTBLANK(H48:AD48)-10</f>
        <v>1</v>
      </c>
    </row>
    <row r="49" spans="2:32" ht="23.4" x14ac:dyDescent="0.3">
      <c r="B49" s="18">
        <v>43</v>
      </c>
      <c r="C49" s="27" t="s">
        <v>43</v>
      </c>
      <c r="D49" s="8">
        <f>MATCH(E49,DATE!$B$2:$B$1825,0)</f>
        <v>991</v>
      </c>
      <c r="E49" s="9">
        <f>IF($K$2="عادی",INDEX(DATE!$B$2:$B$1825,$D$2+B49-1),IF($K$2="بسیار سریع",INDEX(DATE!$B$2:$B$1825,$D$2+ROUND((B49)/2,0)-1),IF($K$2="بسیار آهسته",INDEX(DATE!$B$2:$B$1825,$D$2+ROUND((B49)*2,0)-1),INDEX(DATE!$B$2:$B$1825,$D$2+(B49-QUOTIENT(B49,$M$3))*2+(IF(($D$2+(B49-QUOTIENT(B49,$M$3))*2)-2=D48,1,0))-2))))</f>
        <v>14000916</v>
      </c>
      <c r="F49" s="45">
        <v>0</v>
      </c>
      <c r="G49" s="41">
        <f t="shared" ca="1" si="0"/>
        <v>-1</v>
      </c>
      <c r="H49" s="35">
        <f t="shared" si="6"/>
        <v>14000916</v>
      </c>
      <c r="I49" s="35">
        <f>INDEX(DATE!$B$2:$B$1825,$D49+I$6-1)</f>
        <v>14000917</v>
      </c>
      <c r="J49" s="35">
        <f>INDEX(DATE!$B$2:$B$1825,$D49+J$6-1)</f>
        <v>14000918</v>
      </c>
      <c r="K49" s="35">
        <f>INDEX(DATE!$B$2:$B$1825,$D49+K$6-1)</f>
        <v>14000919</v>
      </c>
      <c r="L49" s="35">
        <f>INDEX(DATE!$B$2:$B$1825,$D49+L$6-1)</f>
        <v>14000920</v>
      </c>
      <c r="M49" s="35">
        <f>INDEX(DATE!$B$2:$B$1825,$D49+M$6-1)</f>
        <v>14000921</v>
      </c>
      <c r="N49" s="35">
        <f>INDEX(DATE!$B$2:$B$1825,$D49+N$6-1)</f>
        <v>14000922</v>
      </c>
      <c r="O49" s="35">
        <f>INDEX(DATE!$B$2:$B$1825,$D49+O$6-1)</f>
        <v>14000923</v>
      </c>
      <c r="P49" s="35">
        <f>INDEX(DATE!$B$2:$B$1825,$D49+P$6-1)</f>
        <v>14000930</v>
      </c>
      <c r="Q49" s="35">
        <f>INDEX(DATE!$B$2:$B$1825,$D49+Q$6-1)</f>
        <v>14001015</v>
      </c>
      <c r="R49" s="35">
        <f>INDEX(DATE!$B$2:$B$1825,$D49+R$6-1)</f>
        <v>14001115</v>
      </c>
      <c r="S49" s="35" t="str">
        <f>IF($F49&gt;S$6-9,INDEX(DATE!$B$2:$B$1825,$D49+S$6-1),"")</f>
        <v/>
      </c>
      <c r="T49" s="35" t="str">
        <f>IF($F49&gt;T$6-9,INDEX(DATE!$B$2:$B$1825,$D49+T$6-1),"")</f>
        <v/>
      </c>
      <c r="U49" s="35" t="str">
        <f>IF($F49&gt;U$6-9,INDEX(DATE!$B$2:$B$1825,$D49+U$6-1),"")</f>
        <v/>
      </c>
      <c r="V49" s="35" t="str">
        <f>IF($F49&gt;V$6-9,INDEX(DATE!$B$2:$B$1825,$D49+V$6-1),"")</f>
        <v/>
      </c>
      <c r="W49" s="35" t="str">
        <f>IF($F49&gt;W$6-9,INDEX(DATE!$B$2:$B$1825,$D49+W$6-1),"")</f>
        <v/>
      </c>
      <c r="X49" s="35" t="str">
        <f>IF($F49&gt;X$6-9,INDEX(DATE!$B$2:$B$1825,$D49+X$6-1),"")</f>
        <v/>
      </c>
      <c r="Y49" s="35" t="str">
        <f>IF($F49&gt;Y$6-9,INDEX(DATE!$B$2:$B$1825,$D49+Y$6-1),"")</f>
        <v/>
      </c>
      <c r="Z49" s="35" t="str">
        <f>IF($F49&gt;Z$6-9,INDEX(DATE!$B$2:$B$1825,$D49+Z$6-1),"")</f>
        <v/>
      </c>
      <c r="AA49" s="35" t="str">
        <f>IF($F49&gt;AA$6-9,INDEX(DATE!$B$2:$B$1825,$D49+AA$6-1),"")</f>
        <v/>
      </c>
      <c r="AB49" s="35" t="str">
        <f>IF($F49&gt;AB$6-9,INDEX(DATE!$B$2:$B$1825,$D49+AB$6-1),"")</f>
        <v/>
      </c>
      <c r="AC49" s="35" t="str">
        <f>IF($F49&gt;AC$6-9,INDEX(DATE!$B$2:$B$1825,$D49+AC$6-1),"")</f>
        <v/>
      </c>
      <c r="AD49" s="36" t="str">
        <f>IF($F49&gt;AD$6-9,INDEX(DATE!$B$2:$B$1825,$D49+AD$6-1),"")</f>
        <v/>
      </c>
      <c r="AE49" s="11">
        <f t="shared" ref="AE49:AE61" ca="1" si="13">SUM(H49&lt;$C$3)+SUM(I49&lt;$C$3)+SUM(J49&lt;$C$3)+SUM(K49&lt;$C$3)+SUM(L49&lt;$C$3)+SUM(M49&lt;$C$3)+SUM(N49&lt;$C$3)+SUM(O49&lt;$C$3)+SUM(P49&lt;$C$3)+SUM(Q49&lt;$C$3)+SUM(R49&lt;$C$3)+SUM(S49&lt;$C$3)+SUM(T49&lt;$C$3)+SUM(U49&lt;$C$3)+SUM(V49&lt;$C$3)+SUM(W49&lt;$C$3)+SUM(X49&lt;$C$3)+SUM(Y49&lt;$C$3)+SUM(Z49&lt;$C$3)+SUM(AA49&lt;$C$3)+SUM(AB49&lt;$C$3)+SUM(AC49&lt;$C$3)+SUM(AD49&lt;$C$3)</f>
        <v>0</v>
      </c>
      <c r="AF49" s="50">
        <f t="shared" ref="AF49:AF61" si="14">COUNTA(H49:AD49)-COUNTBLANK(H49:AD49)</f>
        <v>11</v>
      </c>
    </row>
    <row r="50" spans="2:32" ht="23.4" x14ac:dyDescent="0.3">
      <c r="B50" s="18">
        <v>44</v>
      </c>
      <c r="C50" s="27" t="s">
        <v>44</v>
      </c>
      <c r="D50" s="8">
        <f>MATCH(E50,DATE!$B$2:$B$1825,0)</f>
        <v>993</v>
      </c>
      <c r="E50" s="9">
        <f>IF($K$2="عادی",INDEX(DATE!$B$2:$B$1825,$D$2+B50-1),IF($K$2="بسیار سریع",INDEX(DATE!$B$2:$B$1825,$D$2+ROUND((B50)/2,0)-1),IF($K$2="بسیار آهسته",INDEX(DATE!$B$2:$B$1825,$D$2+ROUND((B50)*2,0)-1),INDEX(DATE!$B$2:$B$1825,$D$2+(B50-QUOTIENT(B50,$M$3))*2+(IF(($D$2+(B50-QUOTIENT(B50,$M$3))*2)-2=D49,1,0))-2))))</f>
        <v>14000918</v>
      </c>
      <c r="F50" s="45">
        <v>0</v>
      </c>
      <c r="G50" s="41">
        <f t="shared" ca="1" si="0"/>
        <v>-1</v>
      </c>
      <c r="H50" s="35">
        <f t="shared" si="6"/>
        <v>14000918</v>
      </c>
      <c r="I50" s="35">
        <f>INDEX(DATE!$B$2:$B$1825,$D50+I$6-1)</f>
        <v>14000919</v>
      </c>
      <c r="J50" s="35">
        <f>INDEX(DATE!$B$2:$B$1825,$D50+J$6-1)</f>
        <v>14000920</v>
      </c>
      <c r="K50" s="35">
        <f>INDEX(DATE!$B$2:$B$1825,$D50+K$6-1)</f>
        <v>14000921</v>
      </c>
      <c r="L50" s="35">
        <f>INDEX(DATE!$B$2:$B$1825,$D50+L$6-1)</f>
        <v>14000922</v>
      </c>
      <c r="M50" s="35">
        <f>INDEX(DATE!$B$2:$B$1825,$D50+M$6-1)</f>
        <v>14000923</v>
      </c>
      <c r="N50" s="35">
        <f>INDEX(DATE!$B$2:$B$1825,$D50+N$6-1)</f>
        <v>14000924</v>
      </c>
      <c r="O50" s="35">
        <f>INDEX(DATE!$B$2:$B$1825,$D50+O$6-1)</f>
        <v>14000925</v>
      </c>
      <c r="P50" s="35">
        <f>INDEX(DATE!$B$2:$B$1825,$D50+P$6-1)</f>
        <v>14001002</v>
      </c>
      <c r="Q50" s="35">
        <f>INDEX(DATE!$B$2:$B$1825,$D50+Q$6-1)</f>
        <v>14001017</v>
      </c>
      <c r="R50" s="35">
        <f>INDEX(DATE!$B$2:$B$1825,$D50+R$6-1)</f>
        <v>14001117</v>
      </c>
      <c r="S50" s="35" t="str">
        <f>IF($F50&gt;S$6-9,INDEX(DATE!$B$2:$B$1825,$D50+S$6-1),"")</f>
        <v/>
      </c>
      <c r="T50" s="35" t="str">
        <f>IF($F50&gt;T$6-9,INDEX(DATE!$B$2:$B$1825,$D50+T$6-1),"")</f>
        <v/>
      </c>
      <c r="U50" s="35" t="str">
        <f>IF($F50&gt;U$6-9,INDEX(DATE!$B$2:$B$1825,$D50+U$6-1),"")</f>
        <v/>
      </c>
      <c r="V50" s="35" t="str">
        <f>IF($F50&gt;V$6-9,INDEX(DATE!$B$2:$B$1825,$D50+V$6-1),"")</f>
        <v/>
      </c>
      <c r="W50" s="35" t="str">
        <f>IF($F50&gt;W$6-9,INDEX(DATE!$B$2:$B$1825,$D50+W$6-1),"")</f>
        <v/>
      </c>
      <c r="X50" s="35" t="str">
        <f>IF($F50&gt;X$6-9,INDEX(DATE!$B$2:$B$1825,$D50+X$6-1),"")</f>
        <v/>
      </c>
      <c r="Y50" s="35" t="str">
        <f>IF($F50&gt;Y$6-9,INDEX(DATE!$B$2:$B$1825,$D50+Y$6-1),"")</f>
        <v/>
      </c>
      <c r="Z50" s="35" t="str">
        <f>IF($F50&gt;Z$6-9,INDEX(DATE!$B$2:$B$1825,$D50+Z$6-1),"")</f>
        <v/>
      </c>
      <c r="AA50" s="35" t="str">
        <f>IF($F50&gt;AA$6-9,INDEX(DATE!$B$2:$B$1825,$D50+AA$6-1),"")</f>
        <v/>
      </c>
      <c r="AB50" s="35" t="str">
        <f>IF($F50&gt;AB$6-9,INDEX(DATE!$B$2:$B$1825,$D50+AB$6-1),"")</f>
        <v/>
      </c>
      <c r="AC50" s="35" t="str">
        <f>IF($F50&gt;AC$6-9,INDEX(DATE!$B$2:$B$1825,$D50+AC$6-1),"")</f>
        <v/>
      </c>
      <c r="AD50" s="36" t="str">
        <f>IF($F50&gt;AD$6-9,INDEX(DATE!$B$2:$B$1825,$D50+AD$6-1),"")</f>
        <v/>
      </c>
      <c r="AE50" s="11">
        <f t="shared" ca="1" si="13"/>
        <v>0</v>
      </c>
      <c r="AF50" s="50">
        <f t="shared" si="14"/>
        <v>11</v>
      </c>
    </row>
    <row r="51" spans="2:32" ht="23.4" x14ac:dyDescent="0.3">
      <c r="B51" s="18">
        <v>45</v>
      </c>
      <c r="C51" s="27" t="s">
        <v>45</v>
      </c>
      <c r="D51" s="8">
        <f>MATCH(E51,DATE!$B$2:$B$1825,0)</f>
        <v>995</v>
      </c>
      <c r="E51" s="9">
        <f>IF($K$2="عادی",INDEX(DATE!$B$2:$B$1825,$D$2+B51-1),IF($K$2="بسیار سریع",INDEX(DATE!$B$2:$B$1825,$D$2+ROUND((B51)/2,0)-1),IF($K$2="بسیار آهسته",INDEX(DATE!$B$2:$B$1825,$D$2+ROUND((B51)*2,0)-1),INDEX(DATE!$B$2:$B$1825,$D$2+(B51-QUOTIENT(B51,$M$3))*2+(IF(($D$2+(B51-QUOTIENT(B51,$M$3))*2)-2=D50,1,0))-2))))</f>
        <v>14000920</v>
      </c>
      <c r="F51" s="45">
        <v>0</v>
      </c>
      <c r="G51" s="41">
        <f t="shared" ca="1" si="0"/>
        <v>-1</v>
      </c>
      <c r="H51" s="35">
        <f t="shared" si="6"/>
        <v>14000920</v>
      </c>
      <c r="I51" s="35">
        <f>INDEX(DATE!$B$2:$B$1825,$D51+I$6-1)</f>
        <v>14000921</v>
      </c>
      <c r="J51" s="35">
        <f>INDEX(DATE!$B$2:$B$1825,$D51+J$6-1)</f>
        <v>14000922</v>
      </c>
      <c r="K51" s="35">
        <f>INDEX(DATE!$B$2:$B$1825,$D51+K$6-1)</f>
        <v>14000923</v>
      </c>
      <c r="L51" s="35">
        <f>INDEX(DATE!$B$2:$B$1825,$D51+L$6-1)</f>
        <v>14000924</v>
      </c>
      <c r="M51" s="35">
        <f>INDEX(DATE!$B$2:$B$1825,$D51+M$6-1)</f>
        <v>14000925</v>
      </c>
      <c r="N51" s="35">
        <f>INDEX(DATE!$B$2:$B$1825,$D51+N$6-1)</f>
        <v>14000926</v>
      </c>
      <c r="O51" s="35">
        <f>INDEX(DATE!$B$2:$B$1825,$D51+O$6-1)</f>
        <v>14000927</v>
      </c>
      <c r="P51" s="35">
        <f>INDEX(DATE!$B$2:$B$1825,$D51+P$6-1)</f>
        <v>14001004</v>
      </c>
      <c r="Q51" s="35">
        <f>INDEX(DATE!$B$2:$B$1825,$D51+Q$6-1)</f>
        <v>14001019</v>
      </c>
      <c r="R51" s="35">
        <f>INDEX(DATE!$B$2:$B$1825,$D51+R$6-1)</f>
        <v>14001119</v>
      </c>
      <c r="S51" s="35" t="str">
        <f>IF($F51&gt;S$6-9,INDEX(DATE!$B$2:$B$1825,$D51+S$6-1),"")</f>
        <v/>
      </c>
      <c r="T51" s="35" t="str">
        <f>IF($F51&gt;T$6-9,INDEX(DATE!$B$2:$B$1825,$D51+T$6-1),"")</f>
        <v/>
      </c>
      <c r="U51" s="35" t="str">
        <f>IF($F51&gt;U$6-9,INDEX(DATE!$B$2:$B$1825,$D51+U$6-1),"")</f>
        <v/>
      </c>
      <c r="V51" s="35" t="str">
        <f>IF($F51&gt;V$6-9,INDEX(DATE!$B$2:$B$1825,$D51+V$6-1),"")</f>
        <v/>
      </c>
      <c r="W51" s="35" t="str">
        <f>IF($F51&gt;W$6-9,INDEX(DATE!$B$2:$B$1825,$D51+W$6-1),"")</f>
        <v/>
      </c>
      <c r="X51" s="35" t="str">
        <f>IF($F51&gt;X$6-9,INDEX(DATE!$B$2:$B$1825,$D51+X$6-1),"")</f>
        <v/>
      </c>
      <c r="Y51" s="35" t="str">
        <f>IF($F51&gt;Y$6-9,INDEX(DATE!$B$2:$B$1825,$D51+Y$6-1),"")</f>
        <v/>
      </c>
      <c r="Z51" s="35" t="str">
        <f>IF($F51&gt;Z$6-9,INDEX(DATE!$B$2:$B$1825,$D51+Z$6-1),"")</f>
        <v/>
      </c>
      <c r="AA51" s="35" t="str">
        <f>IF($F51&gt;AA$6-9,INDEX(DATE!$B$2:$B$1825,$D51+AA$6-1),"")</f>
        <v/>
      </c>
      <c r="AB51" s="35" t="str">
        <f>IF($F51&gt;AB$6-9,INDEX(DATE!$B$2:$B$1825,$D51+AB$6-1),"")</f>
        <v/>
      </c>
      <c r="AC51" s="35" t="str">
        <f>IF($F51&gt;AC$6-9,INDEX(DATE!$B$2:$B$1825,$D51+AC$6-1),"")</f>
        <v/>
      </c>
      <c r="AD51" s="36" t="str">
        <f>IF($F51&gt;AD$6-9,INDEX(DATE!$B$2:$B$1825,$D51+AD$6-1),"")</f>
        <v/>
      </c>
      <c r="AE51" s="11">
        <f t="shared" ca="1" si="13"/>
        <v>0</v>
      </c>
      <c r="AF51" s="50">
        <f t="shared" si="14"/>
        <v>11</v>
      </c>
    </row>
    <row r="52" spans="2:32" ht="23.4" x14ac:dyDescent="0.3">
      <c r="B52" s="18">
        <v>46</v>
      </c>
      <c r="C52" s="27" t="s">
        <v>46</v>
      </c>
      <c r="D52" s="8">
        <f>MATCH(E52,DATE!$B$2:$B$1825,0)</f>
        <v>997</v>
      </c>
      <c r="E52" s="9">
        <f>IF($K$2="عادی",INDEX(DATE!$B$2:$B$1825,$D$2+B52-1),IF($K$2="بسیار سریع",INDEX(DATE!$B$2:$B$1825,$D$2+ROUND((B52)/2,0)-1),IF($K$2="بسیار آهسته",INDEX(DATE!$B$2:$B$1825,$D$2+ROUND((B52)*2,0)-1),INDEX(DATE!$B$2:$B$1825,$D$2+(B52-QUOTIENT(B52,$M$3))*2+(IF(($D$2+(B52-QUOTIENT(B52,$M$3))*2)-2=D51,1,0))-2))))</f>
        <v>14000922</v>
      </c>
      <c r="F52" s="45">
        <v>0</v>
      </c>
      <c r="G52" s="41">
        <f t="shared" ca="1" si="0"/>
        <v>-1</v>
      </c>
      <c r="H52" s="35">
        <f t="shared" si="6"/>
        <v>14000922</v>
      </c>
      <c r="I52" s="35">
        <f>INDEX(DATE!$B$2:$B$1825,$D52+I$6-1)</f>
        <v>14000923</v>
      </c>
      <c r="J52" s="35">
        <f>INDEX(DATE!$B$2:$B$1825,$D52+J$6-1)</f>
        <v>14000924</v>
      </c>
      <c r="K52" s="35">
        <f>INDEX(DATE!$B$2:$B$1825,$D52+K$6-1)</f>
        <v>14000925</v>
      </c>
      <c r="L52" s="35">
        <f>INDEX(DATE!$B$2:$B$1825,$D52+L$6-1)</f>
        <v>14000926</v>
      </c>
      <c r="M52" s="35">
        <f>INDEX(DATE!$B$2:$B$1825,$D52+M$6-1)</f>
        <v>14000927</v>
      </c>
      <c r="N52" s="35">
        <f>INDEX(DATE!$B$2:$B$1825,$D52+N$6-1)</f>
        <v>14000928</v>
      </c>
      <c r="O52" s="35">
        <f>INDEX(DATE!$B$2:$B$1825,$D52+O$6-1)</f>
        <v>14000929</v>
      </c>
      <c r="P52" s="35">
        <f>INDEX(DATE!$B$2:$B$1825,$D52+P$6-1)</f>
        <v>14001006</v>
      </c>
      <c r="Q52" s="35">
        <f>INDEX(DATE!$B$2:$B$1825,$D52+Q$6-1)</f>
        <v>14001021</v>
      </c>
      <c r="R52" s="35">
        <f>INDEX(DATE!$B$2:$B$1825,$D52+R$6-1)</f>
        <v>14001121</v>
      </c>
      <c r="S52" s="35" t="str">
        <f>IF($F52&gt;S$6-9,INDEX(DATE!$B$2:$B$1825,$D52+S$6-1),"")</f>
        <v/>
      </c>
      <c r="T52" s="35" t="str">
        <f>IF($F52&gt;T$6-9,INDEX(DATE!$B$2:$B$1825,$D52+T$6-1),"")</f>
        <v/>
      </c>
      <c r="U52" s="35" t="str">
        <f>IF($F52&gt;U$6-9,INDEX(DATE!$B$2:$B$1825,$D52+U$6-1),"")</f>
        <v/>
      </c>
      <c r="V52" s="35" t="str">
        <f>IF($F52&gt;V$6-9,INDEX(DATE!$B$2:$B$1825,$D52+V$6-1),"")</f>
        <v/>
      </c>
      <c r="W52" s="35" t="str">
        <f>IF($F52&gt;W$6-9,INDEX(DATE!$B$2:$B$1825,$D52+W$6-1),"")</f>
        <v/>
      </c>
      <c r="X52" s="35" t="str">
        <f>IF($F52&gt;X$6-9,INDEX(DATE!$B$2:$B$1825,$D52+X$6-1),"")</f>
        <v/>
      </c>
      <c r="Y52" s="35" t="str">
        <f>IF($F52&gt;Y$6-9,INDEX(DATE!$B$2:$B$1825,$D52+Y$6-1),"")</f>
        <v/>
      </c>
      <c r="Z52" s="35" t="str">
        <f>IF($F52&gt;Z$6-9,INDEX(DATE!$B$2:$B$1825,$D52+Z$6-1),"")</f>
        <v/>
      </c>
      <c r="AA52" s="35" t="str">
        <f>IF($F52&gt;AA$6-9,INDEX(DATE!$B$2:$B$1825,$D52+AA$6-1),"")</f>
        <v/>
      </c>
      <c r="AB52" s="35" t="str">
        <f>IF($F52&gt;AB$6-9,INDEX(DATE!$B$2:$B$1825,$D52+AB$6-1),"")</f>
        <v/>
      </c>
      <c r="AC52" s="35" t="str">
        <f>IF($F52&gt;AC$6-9,INDEX(DATE!$B$2:$B$1825,$D52+AC$6-1),"")</f>
        <v/>
      </c>
      <c r="AD52" s="36" t="str">
        <f>IF($F52&gt;AD$6-9,INDEX(DATE!$B$2:$B$1825,$D52+AD$6-1),"")</f>
        <v/>
      </c>
      <c r="AE52" s="11">
        <f t="shared" ca="1" si="13"/>
        <v>0</v>
      </c>
      <c r="AF52" s="50">
        <f t="shared" si="14"/>
        <v>11</v>
      </c>
    </row>
    <row r="53" spans="2:32" ht="23.4" x14ac:dyDescent="0.3">
      <c r="B53" s="18">
        <v>47</v>
      </c>
      <c r="C53" s="27" t="s">
        <v>47</v>
      </c>
      <c r="D53" s="8">
        <f>MATCH(E53,DATE!$B$2:$B$1825,0)</f>
        <v>998</v>
      </c>
      <c r="E53" s="9">
        <f>IF($K$2="عادی",INDEX(DATE!$B$2:$B$1825,$D$2+B53-1),IF($K$2="بسیار سریع",INDEX(DATE!$B$2:$B$1825,$D$2+ROUND((B53)/2,0)-1),IF($K$2="بسیار آهسته",INDEX(DATE!$B$2:$B$1825,$D$2+ROUND((B53)*2,0)-1),INDEX(DATE!$B$2:$B$1825,$D$2+(B53-QUOTIENT(B53,$M$3))*2+(IF(($D$2+(B53-QUOTIENT(B53,$M$3))*2)-2=D52,1,0))-2))))</f>
        <v>14000923</v>
      </c>
      <c r="F53" s="45">
        <v>0</v>
      </c>
      <c r="G53" s="41">
        <f t="shared" ca="1" si="0"/>
        <v>-1</v>
      </c>
      <c r="H53" s="35">
        <f t="shared" si="6"/>
        <v>14000923</v>
      </c>
      <c r="I53" s="35">
        <f>INDEX(DATE!$B$2:$B$1825,$D53+I$6-1)</f>
        <v>14000924</v>
      </c>
      <c r="J53" s="35">
        <f>INDEX(DATE!$B$2:$B$1825,$D53+J$6-1)</f>
        <v>14000925</v>
      </c>
      <c r="K53" s="35">
        <f>INDEX(DATE!$B$2:$B$1825,$D53+K$6-1)</f>
        <v>14000926</v>
      </c>
      <c r="L53" s="35">
        <f>INDEX(DATE!$B$2:$B$1825,$D53+L$6-1)</f>
        <v>14000927</v>
      </c>
      <c r="M53" s="35">
        <f>INDEX(DATE!$B$2:$B$1825,$D53+M$6-1)</f>
        <v>14000928</v>
      </c>
      <c r="N53" s="35">
        <f>INDEX(DATE!$B$2:$B$1825,$D53+N$6-1)</f>
        <v>14000929</v>
      </c>
      <c r="O53" s="35">
        <f>INDEX(DATE!$B$2:$B$1825,$D53+O$6-1)</f>
        <v>14000930</v>
      </c>
      <c r="P53" s="35">
        <f>INDEX(DATE!$B$2:$B$1825,$D53+P$6-1)</f>
        <v>14001007</v>
      </c>
      <c r="Q53" s="35">
        <f>INDEX(DATE!$B$2:$B$1825,$D53+Q$6-1)</f>
        <v>14001022</v>
      </c>
      <c r="R53" s="35">
        <f>INDEX(DATE!$B$2:$B$1825,$D53+R$6-1)</f>
        <v>14001122</v>
      </c>
      <c r="S53" s="35" t="str">
        <f>IF($F53&gt;S$6-9,INDEX(DATE!$B$2:$B$1825,$D53+S$6-1),"")</f>
        <v/>
      </c>
      <c r="T53" s="35" t="str">
        <f>IF($F53&gt;T$6-9,INDEX(DATE!$B$2:$B$1825,$D53+T$6-1),"")</f>
        <v/>
      </c>
      <c r="U53" s="35" t="str">
        <f>IF($F53&gt;U$6-9,INDEX(DATE!$B$2:$B$1825,$D53+U$6-1),"")</f>
        <v/>
      </c>
      <c r="V53" s="35" t="str">
        <f>IF($F53&gt;V$6-9,INDEX(DATE!$B$2:$B$1825,$D53+V$6-1),"")</f>
        <v/>
      </c>
      <c r="W53" s="35" t="str">
        <f>IF($F53&gt;W$6-9,INDEX(DATE!$B$2:$B$1825,$D53+W$6-1),"")</f>
        <v/>
      </c>
      <c r="X53" s="35" t="str">
        <f>IF($F53&gt;X$6-9,INDEX(DATE!$B$2:$B$1825,$D53+X$6-1),"")</f>
        <v/>
      </c>
      <c r="Y53" s="35" t="str">
        <f>IF($F53&gt;Y$6-9,INDEX(DATE!$B$2:$B$1825,$D53+Y$6-1),"")</f>
        <v/>
      </c>
      <c r="Z53" s="35" t="str">
        <f>IF($F53&gt;Z$6-9,INDEX(DATE!$B$2:$B$1825,$D53+Z$6-1),"")</f>
        <v/>
      </c>
      <c r="AA53" s="35" t="str">
        <f>IF($F53&gt;AA$6-9,INDEX(DATE!$B$2:$B$1825,$D53+AA$6-1),"")</f>
        <v/>
      </c>
      <c r="AB53" s="35" t="str">
        <f>IF($F53&gt;AB$6-9,INDEX(DATE!$B$2:$B$1825,$D53+AB$6-1),"")</f>
        <v/>
      </c>
      <c r="AC53" s="35" t="str">
        <f>IF($F53&gt;AC$6-9,INDEX(DATE!$B$2:$B$1825,$D53+AC$6-1),"")</f>
        <v/>
      </c>
      <c r="AD53" s="36" t="str">
        <f>IF($F53&gt;AD$6-9,INDEX(DATE!$B$2:$B$1825,$D53+AD$6-1),"")</f>
        <v/>
      </c>
      <c r="AE53" s="11">
        <f t="shared" ca="1" si="13"/>
        <v>0</v>
      </c>
      <c r="AF53" s="50">
        <f t="shared" si="14"/>
        <v>11</v>
      </c>
    </row>
    <row r="54" spans="2:32" ht="23.4" x14ac:dyDescent="0.3">
      <c r="B54" s="18">
        <v>48</v>
      </c>
      <c r="C54" s="27" t="s">
        <v>48</v>
      </c>
      <c r="D54" s="8">
        <f>MATCH(E54,DATE!$B$2:$B$1825,0)</f>
        <v>999</v>
      </c>
      <c r="E54" s="9">
        <f>IF($K$2="عادی",INDEX(DATE!$B$2:$B$1825,$D$2+B54-1),IF($K$2="بسیار سریع",INDEX(DATE!$B$2:$B$1825,$D$2+ROUND((B54)/2,0)-1),IF($K$2="بسیار آهسته",INDEX(DATE!$B$2:$B$1825,$D$2+ROUND((B54)*2,0)-1),INDEX(DATE!$B$2:$B$1825,$D$2+(B54-QUOTIENT(B54,$M$3))*2+(IF(($D$2+(B54-QUOTIENT(B54,$M$3))*2)-2=D53,1,0))-2))))</f>
        <v>14000924</v>
      </c>
      <c r="F54" s="45">
        <v>0</v>
      </c>
      <c r="G54" s="41">
        <f t="shared" ca="1" si="0"/>
        <v>-1</v>
      </c>
      <c r="H54" s="35">
        <f t="shared" si="6"/>
        <v>14000924</v>
      </c>
      <c r="I54" s="35">
        <f>INDEX(DATE!$B$2:$B$1825,$D54+I$6-1)</f>
        <v>14000925</v>
      </c>
      <c r="J54" s="35">
        <f>INDEX(DATE!$B$2:$B$1825,$D54+J$6-1)</f>
        <v>14000926</v>
      </c>
      <c r="K54" s="35">
        <f>INDEX(DATE!$B$2:$B$1825,$D54+K$6-1)</f>
        <v>14000927</v>
      </c>
      <c r="L54" s="35">
        <f>INDEX(DATE!$B$2:$B$1825,$D54+L$6-1)</f>
        <v>14000928</v>
      </c>
      <c r="M54" s="35">
        <f>INDEX(DATE!$B$2:$B$1825,$D54+M$6-1)</f>
        <v>14000929</v>
      </c>
      <c r="N54" s="35">
        <f>INDEX(DATE!$B$2:$B$1825,$D54+N$6-1)</f>
        <v>14000930</v>
      </c>
      <c r="O54" s="35">
        <f>INDEX(DATE!$B$2:$B$1825,$D54+O$6-1)</f>
        <v>14001001</v>
      </c>
      <c r="P54" s="35">
        <f>INDEX(DATE!$B$2:$B$1825,$D54+P$6-1)</f>
        <v>14001008</v>
      </c>
      <c r="Q54" s="35">
        <f>INDEX(DATE!$B$2:$B$1825,$D54+Q$6-1)</f>
        <v>14001023</v>
      </c>
      <c r="R54" s="35">
        <f>INDEX(DATE!$B$2:$B$1825,$D54+R$6-1)</f>
        <v>14001123</v>
      </c>
      <c r="S54" s="35" t="str">
        <f>IF($F54&gt;S$6-9,INDEX(DATE!$B$2:$B$1825,$D54+S$6-1),"")</f>
        <v/>
      </c>
      <c r="T54" s="35" t="str">
        <f>IF($F54&gt;T$6-9,INDEX(DATE!$B$2:$B$1825,$D54+T$6-1),"")</f>
        <v/>
      </c>
      <c r="U54" s="35" t="str">
        <f>IF($F54&gt;U$6-9,INDEX(DATE!$B$2:$B$1825,$D54+U$6-1),"")</f>
        <v/>
      </c>
      <c r="V54" s="35" t="str">
        <f>IF($F54&gt;V$6-9,INDEX(DATE!$B$2:$B$1825,$D54+V$6-1),"")</f>
        <v/>
      </c>
      <c r="W54" s="35" t="str">
        <f>IF($F54&gt;W$6-9,INDEX(DATE!$B$2:$B$1825,$D54+W$6-1),"")</f>
        <v/>
      </c>
      <c r="X54" s="35" t="str">
        <f>IF($F54&gt;X$6-9,INDEX(DATE!$B$2:$B$1825,$D54+X$6-1),"")</f>
        <v/>
      </c>
      <c r="Y54" s="35" t="str">
        <f>IF($F54&gt;Y$6-9,INDEX(DATE!$B$2:$B$1825,$D54+Y$6-1),"")</f>
        <v/>
      </c>
      <c r="Z54" s="35" t="str">
        <f>IF($F54&gt;Z$6-9,INDEX(DATE!$B$2:$B$1825,$D54+Z$6-1),"")</f>
        <v/>
      </c>
      <c r="AA54" s="35" t="str">
        <f>IF($F54&gt;AA$6-9,INDEX(DATE!$B$2:$B$1825,$D54+AA$6-1),"")</f>
        <v/>
      </c>
      <c r="AB54" s="35" t="str">
        <f>IF($F54&gt;AB$6-9,INDEX(DATE!$B$2:$B$1825,$D54+AB$6-1),"")</f>
        <v/>
      </c>
      <c r="AC54" s="35" t="str">
        <f>IF($F54&gt;AC$6-9,INDEX(DATE!$B$2:$B$1825,$D54+AC$6-1),"")</f>
        <v/>
      </c>
      <c r="AD54" s="36" t="str">
        <f>IF($F54&gt;AD$6-9,INDEX(DATE!$B$2:$B$1825,$D54+AD$6-1),"")</f>
        <v/>
      </c>
      <c r="AE54" s="11">
        <f t="shared" ca="1" si="13"/>
        <v>0</v>
      </c>
      <c r="AF54" s="50">
        <f t="shared" si="14"/>
        <v>11</v>
      </c>
    </row>
    <row r="55" spans="2:32" ht="23.4" x14ac:dyDescent="0.3">
      <c r="B55" s="18">
        <v>49</v>
      </c>
      <c r="C55" s="27" t="s">
        <v>49</v>
      </c>
      <c r="D55" s="8">
        <f>MATCH(E55,DATE!$B$2:$B$1825,0)</f>
        <v>1001</v>
      </c>
      <c r="E55" s="9">
        <f>IF($K$2="عادی",INDEX(DATE!$B$2:$B$1825,$D$2+B55-1),IF($K$2="بسیار سریع",INDEX(DATE!$B$2:$B$1825,$D$2+ROUND((B55)/2,0)-1),IF($K$2="بسیار آهسته",INDEX(DATE!$B$2:$B$1825,$D$2+ROUND((B55)*2,0)-1),INDEX(DATE!$B$2:$B$1825,$D$2+(B55-QUOTIENT(B55,$M$3))*2+(IF(($D$2+(B55-QUOTIENT(B55,$M$3))*2)-2=D54,1,0))-2))))</f>
        <v>14000926</v>
      </c>
      <c r="F55" s="45">
        <v>0</v>
      </c>
      <c r="G55" s="41">
        <f t="shared" ca="1" si="0"/>
        <v>-1</v>
      </c>
      <c r="H55" s="35">
        <f t="shared" si="6"/>
        <v>14000926</v>
      </c>
      <c r="I55" s="35">
        <f>INDEX(DATE!$B$2:$B$1825,$D55+I$6-1)</f>
        <v>14000927</v>
      </c>
      <c r="J55" s="35">
        <f>INDEX(DATE!$B$2:$B$1825,$D55+J$6-1)</f>
        <v>14000928</v>
      </c>
      <c r="K55" s="35">
        <f>INDEX(DATE!$B$2:$B$1825,$D55+K$6-1)</f>
        <v>14000929</v>
      </c>
      <c r="L55" s="35">
        <f>INDEX(DATE!$B$2:$B$1825,$D55+L$6-1)</f>
        <v>14000930</v>
      </c>
      <c r="M55" s="35">
        <f>INDEX(DATE!$B$2:$B$1825,$D55+M$6-1)</f>
        <v>14001001</v>
      </c>
      <c r="N55" s="35">
        <f>INDEX(DATE!$B$2:$B$1825,$D55+N$6-1)</f>
        <v>14001002</v>
      </c>
      <c r="O55" s="35">
        <f>INDEX(DATE!$B$2:$B$1825,$D55+O$6-1)</f>
        <v>14001003</v>
      </c>
      <c r="P55" s="35">
        <f>INDEX(DATE!$B$2:$B$1825,$D55+P$6-1)</f>
        <v>14001010</v>
      </c>
      <c r="Q55" s="35">
        <f>INDEX(DATE!$B$2:$B$1825,$D55+Q$6-1)</f>
        <v>14001025</v>
      </c>
      <c r="R55" s="35">
        <f>INDEX(DATE!$B$2:$B$1825,$D55+R$6-1)</f>
        <v>14001125</v>
      </c>
      <c r="S55" s="35" t="str">
        <f>IF($F55&gt;S$6-9,INDEX(DATE!$B$2:$B$1825,$D55+S$6-1),"")</f>
        <v/>
      </c>
      <c r="T55" s="35" t="str">
        <f>IF($F55&gt;T$6-9,INDEX(DATE!$B$2:$B$1825,$D55+T$6-1),"")</f>
        <v/>
      </c>
      <c r="U55" s="35" t="str">
        <f>IF($F55&gt;U$6-9,INDEX(DATE!$B$2:$B$1825,$D55+U$6-1),"")</f>
        <v/>
      </c>
      <c r="V55" s="35" t="str">
        <f>IF($F55&gt;V$6-9,INDEX(DATE!$B$2:$B$1825,$D55+V$6-1),"")</f>
        <v/>
      </c>
      <c r="W55" s="35" t="str">
        <f>IF($F55&gt;W$6-9,INDEX(DATE!$B$2:$B$1825,$D55+W$6-1),"")</f>
        <v/>
      </c>
      <c r="X55" s="35" t="str">
        <f>IF($F55&gt;X$6-9,INDEX(DATE!$B$2:$B$1825,$D55+X$6-1),"")</f>
        <v/>
      </c>
      <c r="Y55" s="35" t="str">
        <f>IF($F55&gt;Y$6-9,INDEX(DATE!$B$2:$B$1825,$D55+Y$6-1),"")</f>
        <v/>
      </c>
      <c r="Z55" s="35" t="str">
        <f>IF($F55&gt;Z$6-9,INDEX(DATE!$B$2:$B$1825,$D55+Z$6-1),"")</f>
        <v/>
      </c>
      <c r="AA55" s="35" t="str">
        <f>IF($F55&gt;AA$6-9,INDEX(DATE!$B$2:$B$1825,$D55+AA$6-1),"")</f>
        <v/>
      </c>
      <c r="AB55" s="35" t="str">
        <f>IF($F55&gt;AB$6-9,INDEX(DATE!$B$2:$B$1825,$D55+AB$6-1),"")</f>
        <v/>
      </c>
      <c r="AC55" s="35" t="str">
        <f>IF($F55&gt;AC$6-9,INDEX(DATE!$B$2:$B$1825,$D55+AC$6-1),"")</f>
        <v/>
      </c>
      <c r="AD55" s="36" t="str">
        <f>IF($F55&gt;AD$6-9,INDEX(DATE!$B$2:$B$1825,$D55+AD$6-1),"")</f>
        <v/>
      </c>
      <c r="AE55" s="11">
        <f t="shared" ca="1" si="13"/>
        <v>0</v>
      </c>
      <c r="AF55" s="50">
        <f t="shared" si="14"/>
        <v>11</v>
      </c>
    </row>
    <row r="56" spans="2:32" ht="23.4" x14ac:dyDescent="0.3">
      <c r="B56" s="18">
        <v>50</v>
      </c>
      <c r="C56" s="27" t="s">
        <v>50</v>
      </c>
      <c r="D56" s="8">
        <f>MATCH(E56,DATE!$B$2:$B$1825,0)</f>
        <v>1003</v>
      </c>
      <c r="E56" s="9">
        <f>IF($K$2="عادی",INDEX(DATE!$B$2:$B$1825,$D$2+B56-1),IF($K$2="بسیار سریع",INDEX(DATE!$B$2:$B$1825,$D$2+ROUND((B56)/2,0)-1),IF($K$2="بسیار آهسته",INDEX(DATE!$B$2:$B$1825,$D$2+ROUND((B56)*2,0)-1),INDEX(DATE!$B$2:$B$1825,$D$2+(B56-QUOTIENT(B56,$M$3))*2+(IF(($D$2+(B56-QUOTIENT(B56,$M$3))*2)-2=D55,1,0))-2))))</f>
        <v>14000928</v>
      </c>
      <c r="F56" s="45">
        <v>0</v>
      </c>
      <c r="G56" s="41">
        <f t="shared" ca="1" si="0"/>
        <v>-1</v>
      </c>
      <c r="H56" s="35">
        <f t="shared" si="6"/>
        <v>14000928</v>
      </c>
      <c r="I56" s="35">
        <f>INDEX(DATE!$B$2:$B$1825,$D56+I$6-1)</f>
        <v>14000929</v>
      </c>
      <c r="J56" s="35">
        <f>INDEX(DATE!$B$2:$B$1825,$D56+J$6-1)</f>
        <v>14000930</v>
      </c>
      <c r="K56" s="35">
        <f>INDEX(DATE!$B$2:$B$1825,$D56+K$6-1)</f>
        <v>14001001</v>
      </c>
      <c r="L56" s="35">
        <f>INDEX(DATE!$B$2:$B$1825,$D56+L$6-1)</f>
        <v>14001002</v>
      </c>
      <c r="M56" s="35">
        <f>INDEX(DATE!$B$2:$B$1825,$D56+M$6-1)</f>
        <v>14001003</v>
      </c>
      <c r="N56" s="35">
        <f>INDEX(DATE!$B$2:$B$1825,$D56+N$6-1)</f>
        <v>14001004</v>
      </c>
      <c r="O56" s="35">
        <f>INDEX(DATE!$B$2:$B$1825,$D56+O$6-1)</f>
        <v>14001005</v>
      </c>
      <c r="P56" s="35">
        <f>INDEX(DATE!$B$2:$B$1825,$D56+P$6-1)</f>
        <v>14001012</v>
      </c>
      <c r="Q56" s="35">
        <f>INDEX(DATE!$B$2:$B$1825,$D56+Q$6-1)</f>
        <v>14001027</v>
      </c>
      <c r="R56" s="35">
        <f>INDEX(DATE!$B$2:$B$1825,$D56+R$6-1)</f>
        <v>14001127</v>
      </c>
      <c r="S56" s="35" t="str">
        <f>IF($F56&gt;S$6-9,INDEX(DATE!$B$2:$B$1825,$D56+S$6-1),"")</f>
        <v/>
      </c>
      <c r="T56" s="35" t="str">
        <f>IF($F56&gt;T$6-9,INDEX(DATE!$B$2:$B$1825,$D56+T$6-1),"")</f>
        <v/>
      </c>
      <c r="U56" s="35" t="str">
        <f>IF($F56&gt;U$6-9,INDEX(DATE!$B$2:$B$1825,$D56+U$6-1),"")</f>
        <v/>
      </c>
      <c r="V56" s="35" t="str">
        <f>IF($F56&gt;V$6-9,INDEX(DATE!$B$2:$B$1825,$D56+V$6-1),"")</f>
        <v/>
      </c>
      <c r="W56" s="35" t="str">
        <f>IF($F56&gt;W$6-9,INDEX(DATE!$B$2:$B$1825,$D56+W$6-1),"")</f>
        <v/>
      </c>
      <c r="X56" s="35" t="str">
        <f>IF($F56&gt;X$6-9,INDEX(DATE!$B$2:$B$1825,$D56+X$6-1),"")</f>
        <v/>
      </c>
      <c r="Y56" s="35" t="str">
        <f>IF($F56&gt;Y$6-9,INDEX(DATE!$B$2:$B$1825,$D56+Y$6-1),"")</f>
        <v/>
      </c>
      <c r="Z56" s="35" t="str">
        <f>IF($F56&gt;Z$6-9,INDEX(DATE!$B$2:$B$1825,$D56+Z$6-1),"")</f>
        <v/>
      </c>
      <c r="AA56" s="35" t="str">
        <f>IF($F56&gt;AA$6-9,INDEX(DATE!$B$2:$B$1825,$D56+AA$6-1),"")</f>
        <v/>
      </c>
      <c r="AB56" s="35" t="str">
        <f>IF($F56&gt;AB$6-9,INDEX(DATE!$B$2:$B$1825,$D56+AB$6-1),"")</f>
        <v/>
      </c>
      <c r="AC56" s="35" t="str">
        <f>IF($F56&gt;AC$6-9,INDEX(DATE!$B$2:$B$1825,$D56+AC$6-1),"")</f>
        <v/>
      </c>
      <c r="AD56" s="36" t="str">
        <f>IF($F56&gt;AD$6-9,INDEX(DATE!$B$2:$B$1825,$D56+AD$6-1),"")</f>
        <v/>
      </c>
      <c r="AE56" s="11">
        <f t="shared" ca="1" si="13"/>
        <v>0</v>
      </c>
      <c r="AF56" s="50">
        <f t="shared" si="14"/>
        <v>11</v>
      </c>
    </row>
    <row r="57" spans="2:32" ht="23.4" x14ac:dyDescent="0.3">
      <c r="B57" s="18">
        <v>51</v>
      </c>
      <c r="C57" s="27" t="s">
        <v>51</v>
      </c>
      <c r="D57" s="8">
        <f>MATCH(E57,DATE!$B$2:$B$1825,0)</f>
        <v>1004</v>
      </c>
      <c r="E57" s="9">
        <f>IF($K$2="عادی",INDEX(DATE!$B$2:$B$1825,$D$2+B57-1),IF($K$2="بسیار سریع",INDEX(DATE!$B$2:$B$1825,$D$2+ROUND((B57)/2,0)-1),IF($K$2="بسیار آهسته",INDEX(DATE!$B$2:$B$1825,$D$2+ROUND((B57)*2,0)-1),INDEX(DATE!$B$2:$B$1825,$D$2+(B57-QUOTIENT(B57,$M$3))*2+(IF(($D$2+(B57-QUOTIENT(B57,$M$3))*2)-2=D56,1,0))-2))))</f>
        <v>14000929</v>
      </c>
      <c r="F57" s="45">
        <v>0</v>
      </c>
      <c r="G57" s="41">
        <f t="shared" ca="1" si="0"/>
        <v>-1</v>
      </c>
      <c r="H57" s="35">
        <f t="shared" si="6"/>
        <v>14000929</v>
      </c>
      <c r="I57" s="35">
        <f>INDEX(DATE!$B$2:$B$1825,$D57+I$6-1)</f>
        <v>14000930</v>
      </c>
      <c r="J57" s="35">
        <f>INDEX(DATE!$B$2:$B$1825,$D57+J$6-1)</f>
        <v>14001001</v>
      </c>
      <c r="K57" s="35">
        <f>INDEX(DATE!$B$2:$B$1825,$D57+K$6-1)</f>
        <v>14001002</v>
      </c>
      <c r="L57" s="35">
        <f>INDEX(DATE!$B$2:$B$1825,$D57+L$6-1)</f>
        <v>14001003</v>
      </c>
      <c r="M57" s="35">
        <f>INDEX(DATE!$B$2:$B$1825,$D57+M$6-1)</f>
        <v>14001004</v>
      </c>
      <c r="N57" s="35">
        <f>INDEX(DATE!$B$2:$B$1825,$D57+N$6-1)</f>
        <v>14001005</v>
      </c>
      <c r="O57" s="35">
        <f>INDEX(DATE!$B$2:$B$1825,$D57+O$6-1)</f>
        <v>14001006</v>
      </c>
      <c r="P57" s="35">
        <f>INDEX(DATE!$B$2:$B$1825,$D57+P$6-1)</f>
        <v>14001013</v>
      </c>
      <c r="Q57" s="35">
        <f>INDEX(DATE!$B$2:$B$1825,$D57+Q$6-1)</f>
        <v>14001028</v>
      </c>
      <c r="R57" s="35">
        <f>INDEX(DATE!$B$2:$B$1825,$D57+R$6-1)</f>
        <v>14001128</v>
      </c>
      <c r="S57" s="35" t="str">
        <f>IF($F57&gt;S$6-9,INDEX(DATE!$B$2:$B$1825,$D57+S$6-1),"")</f>
        <v/>
      </c>
      <c r="T57" s="35" t="str">
        <f>IF($F57&gt;T$6-9,INDEX(DATE!$B$2:$B$1825,$D57+T$6-1),"")</f>
        <v/>
      </c>
      <c r="U57" s="35" t="str">
        <f>IF($F57&gt;U$6-9,INDEX(DATE!$B$2:$B$1825,$D57+U$6-1),"")</f>
        <v/>
      </c>
      <c r="V57" s="35" t="str">
        <f>IF($F57&gt;V$6-9,INDEX(DATE!$B$2:$B$1825,$D57+V$6-1),"")</f>
        <v/>
      </c>
      <c r="W57" s="35" t="str">
        <f>IF($F57&gt;W$6-9,INDEX(DATE!$B$2:$B$1825,$D57+W$6-1),"")</f>
        <v/>
      </c>
      <c r="X57" s="35" t="str">
        <f>IF($F57&gt;X$6-9,INDEX(DATE!$B$2:$B$1825,$D57+X$6-1),"")</f>
        <v/>
      </c>
      <c r="Y57" s="35" t="str">
        <f>IF($F57&gt;Y$6-9,INDEX(DATE!$B$2:$B$1825,$D57+Y$6-1),"")</f>
        <v/>
      </c>
      <c r="Z57" s="35" t="str">
        <f>IF($F57&gt;Z$6-9,INDEX(DATE!$B$2:$B$1825,$D57+Z$6-1),"")</f>
        <v/>
      </c>
      <c r="AA57" s="35" t="str">
        <f>IF($F57&gt;AA$6-9,INDEX(DATE!$B$2:$B$1825,$D57+AA$6-1),"")</f>
        <v/>
      </c>
      <c r="AB57" s="35" t="str">
        <f>IF($F57&gt;AB$6-9,INDEX(DATE!$B$2:$B$1825,$D57+AB$6-1),"")</f>
        <v/>
      </c>
      <c r="AC57" s="35" t="str">
        <f>IF($F57&gt;AC$6-9,INDEX(DATE!$B$2:$B$1825,$D57+AC$6-1),"")</f>
        <v/>
      </c>
      <c r="AD57" s="36" t="str">
        <f>IF($F57&gt;AD$6-9,INDEX(DATE!$B$2:$B$1825,$D57+AD$6-1),"")</f>
        <v/>
      </c>
      <c r="AE57" s="11">
        <f t="shared" ca="1" si="13"/>
        <v>0</v>
      </c>
      <c r="AF57" s="50">
        <f t="shared" si="14"/>
        <v>11</v>
      </c>
    </row>
    <row r="58" spans="2:32" ht="23.4" x14ac:dyDescent="0.3">
      <c r="B58" s="18">
        <v>52</v>
      </c>
      <c r="C58" s="27" t="s">
        <v>52</v>
      </c>
      <c r="D58" s="8">
        <f>MATCH(E58,DATE!$B$2:$B$1825,0)</f>
        <v>1005</v>
      </c>
      <c r="E58" s="9">
        <f>IF($K$2="عادی",INDEX(DATE!$B$2:$B$1825,$D$2+B58-1),IF($K$2="بسیار سریع",INDEX(DATE!$B$2:$B$1825,$D$2+ROUND((B58)/2,0)-1),IF($K$2="بسیار آهسته",INDEX(DATE!$B$2:$B$1825,$D$2+ROUND((B58)*2,0)-1),INDEX(DATE!$B$2:$B$1825,$D$2+(B58-QUOTIENT(B58,$M$3))*2+(IF(($D$2+(B58-QUOTIENT(B58,$M$3))*2)-2=D57,1,0))-2))))</f>
        <v>14000930</v>
      </c>
      <c r="F58" s="45">
        <v>0</v>
      </c>
      <c r="G58" s="41">
        <f t="shared" ca="1" si="0"/>
        <v>-1</v>
      </c>
      <c r="H58" s="35">
        <f t="shared" si="6"/>
        <v>14000930</v>
      </c>
      <c r="I58" s="35">
        <f>INDEX(DATE!$B$2:$B$1825,$D58+I$6-1)</f>
        <v>14001001</v>
      </c>
      <c r="J58" s="35">
        <f>INDEX(DATE!$B$2:$B$1825,$D58+J$6-1)</f>
        <v>14001002</v>
      </c>
      <c r="K58" s="35">
        <f>INDEX(DATE!$B$2:$B$1825,$D58+K$6-1)</f>
        <v>14001003</v>
      </c>
      <c r="L58" s="35">
        <f>INDEX(DATE!$B$2:$B$1825,$D58+L$6-1)</f>
        <v>14001004</v>
      </c>
      <c r="M58" s="35">
        <f>INDEX(DATE!$B$2:$B$1825,$D58+M$6-1)</f>
        <v>14001005</v>
      </c>
      <c r="N58" s="35">
        <f>INDEX(DATE!$B$2:$B$1825,$D58+N$6-1)</f>
        <v>14001006</v>
      </c>
      <c r="O58" s="35">
        <f>INDEX(DATE!$B$2:$B$1825,$D58+O$6-1)</f>
        <v>14001007</v>
      </c>
      <c r="P58" s="35">
        <f>INDEX(DATE!$B$2:$B$1825,$D58+P$6-1)</f>
        <v>14001014</v>
      </c>
      <c r="Q58" s="35">
        <f>INDEX(DATE!$B$2:$B$1825,$D58+Q$6-1)</f>
        <v>14001029</v>
      </c>
      <c r="R58" s="35">
        <f>INDEX(DATE!$B$2:$B$1825,$D58+R$6-1)</f>
        <v>14001129</v>
      </c>
      <c r="S58" s="35" t="str">
        <f>IF($F58&gt;S$6-9,INDEX(DATE!$B$2:$B$1825,$D58+S$6-1),"")</f>
        <v/>
      </c>
      <c r="T58" s="35" t="str">
        <f>IF($F58&gt;T$6-9,INDEX(DATE!$B$2:$B$1825,$D58+T$6-1),"")</f>
        <v/>
      </c>
      <c r="U58" s="35" t="str">
        <f>IF($F58&gt;U$6-9,INDEX(DATE!$B$2:$B$1825,$D58+U$6-1),"")</f>
        <v/>
      </c>
      <c r="V58" s="35" t="str">
        <f>IF($F58&gt;V$6-9,INDEX(DATE!$B$2:$B$1825,$D58+V$6-1),"")</f>
        <v/>
      </c>
      <c r="W58" s="35" t="str">
        <f>IF($F58&gt;W$6-9,INDEX(DATE!$B$2:$B$1825,$D58+W$6-1),"")</f>
        <v/>
      </c>
      <c r="X58" s="35" t="str">
        <f>IF($F58&gt;X$6-9,INDEX(DATE!$B$2:$B$1825,$D58+X$6-1),"")</f>
        <v/>
      </c>
      <c r="Y58" s="35" t="str">
        <f>IF($F58&gt;Y$6-9,INDEX(DATE!$B$2:$B$1825,$D58+Y$6-1),"")</f>
        <v/>
      </c>
      <c r="Z58" s="35" t="str">
        <f>IF($F58&gt;Z$6-9,INDEX(DATE!$B$2:$B$1825,$D58+Z$6-1),"")</f>
        <v/>
      </c>
      <c r="AA58" s="35" t="str">
        <f>IF($F58&gt;AA$6-9,INDEX(DATE!$B$2:$B$1825,$D58+AA$6-1),"")</f>
        <v/>
      </c>
      <c r="AB58" s="35" t="str">
        <f>IF($F58&gt;AB$6-9,INDEX(DATE!$B$2:$B$1825,$D58+AB$6-1),"")</f>
        <v/>
      </c>
      <c r="AC58" s="35" t="str">
        <f>IF($F58&gt;AC$6-9,INDEX(DATE!$B$2:$B$1825,$D58+AC$6-1),"")</f>
        <v/>
      </c>
      <c r="AD58" s="36" t="str">
        <f>IF($F58&gt;AD$6-9,INDEX(DATE!$B$2:$B$1825,$D58+AD$6-1),"")</f>
        <v/>
      </c>
      <c r="AE58" s="11">
        <f t="shared" ca="1" si="13"/>
        <v>0</v>
      </c>
      <c r="AF58" s="50">
        <f t="shared" si="14"/>
        <v>11</v>
      </c>
    </row>
    <row r="59" spans="2:32" ht="23.4" x14ac:dyDescent="0.3">
      <c r="B59" s="18">
        <v>53</v>
      </c>
      <c r="C59" s="27" t="s">
        <v>53</v>
      </c>
      <c r="D59" s="8">
        <f>MATCH(E59,DATE!$B$2:$B$1825,0)</f>
        <v>1007</v>
      </c>
      <c r="E59" s="9">
        <f>IF($K$2="عادی",INDEX(DATE!$B$2:$B$1825,$D$2+B59-1),IF($K$2="بسیار سریع",INDEX(DATE!$B$2:$B$1825,$D$2+ROUND((B59)/2,0)-1),IF($K$2="بسیار آهسته",INDEX(DATE!$B$2:$B$1825,$D$2+ROUND((B59)*2,0)-1),INDEX(DATE!$B$2:$B$1825,$D$2+(B59-QUOTIENT(B59,$M$3))*2+(IF(($D$2+(B59-QUOTIENT(B59,$M$3))*2)-2=D58,1,0))-2))))</f>
        <v>14001002</v>
      </c>
      <c r="F59" s="45">
        <v>0</v>
      </c>
      <c r="G59" s="41">
        <f t="shared" ca="1" si="0"/>
        <v>-1</v>
      </c>
      <c r="H59" s="35">
        <f t="shared" si="6"/>
        <v>14001002</v>
      </c>
      <c r="I59" s="35">
        <f>INDEX(DATE!$B$2:$B$1825,$D59+I$6-1)</f>
        <v>14001003</v>
      </c>
      <c r="J59" s="35">
        <f>INDEX(DATE!$B$2:$B$1825,$D59+J$6-1)</f>
        <v>14001004</v>
      </c>
      <c r="K59" s="35">
        <f>INDEX(DATE!$B$2:$B$1825,$D59+K$6-1)</f>
        <v>14001005</v>
      </c>
      <c r="L59" s="35">
        <f>INDEX(DATE!$B$2:$B$1825,$D59+L$6-1)</f>
        <v>14001006</v>
      </c>
      <c r="M59" s="35">
        <f>INDEX(DATE!$B$2:$B$1825,$D59+M$6-1)</f>
        <v>14001007</v>
      </c>
      <c r="N59" s="35">
        <f>INDEX(DATE!$B$2:$B$1825,$D59+N$6-1)</f>
        <v>14001008</v>
      </c>
      <c r="O59" s="35">
        <f>INDEX(DATE!$B$2:$B$1825,$D59+O$6-1)</f>
        <v>14001009</v>
      </c>
      <c r="P59" s="35">
        <f>INDEX(DATE!$B$2:$B$1825,$D59+P$6-1)</f>
        <v>14001016</v>
      </c>
      <c r="Q59" s="35">
        <f>INDEX(DATE!$B$2:$B$1825,$D59+Q$6-1)</f>
        <v>14001101</v>
      </c>
      <c r="R59" s="35">
        <f>INDEX(DATE!$B$2:$B$1825,$D59+R$6-1)</f>
        <v>14001201</v>
      </c>
      <c r="S59" s="35" t="str">
        <f>IF($F59&gt;S$6-9,INDEX(DATE!$B$2:$B$1825,$D59+S$6-1),"")</f>
        <v/>
      </c>
      <c r="T59" s="35" t="str">
        <f>IF($F59&gt;T$6-9,INDEX(DATE!$B$2:$B$1825,$D59+T$6-1),"")</f>
        <v/>
      </c>
      <c r="U59" s="35" t="str">
        <f>IF($F59&gt;U$6-9,INDEX(DATE!$B$2:$B$1825,$D59+U$6-1),"")</f>
        <v/>
      </c>
      <c r="V59" s="35" t="str">
        <f>IF($F59&gt;V$6-9,INDEX(DATE!$B$2:$B$1825,$D59+V$6-1),"")</f>
        <v/>
      </c>
      <c r="W59" s="35" t="str">
        <f>IF($F59&gt;W$6-9,INDEX(DATE!$B$2:$B$1825,$D59+W$6-1),"")</f>
        <v/>
      </c>
      <c r="X59" s="35" t="str">
        <f>IF($F59&gt;X$6-9,INDEX(DATE!$B$2:$B$1825,$D59+X$6-1),"")</f>
        <v/>
      </c>
      <c r="Y59" s="35" t="str">
        <f>IF($F59&gt;Y$6-9,INDEX(DATE!$B$2:$B$1825,$D59+Y$6-1),"")</f>
        <v/>
      </c>
      <c r="Z59" s="35" t="str">
        <f>IF($F59&gt;Z$6-9,INDEX(DATE!$B$2:$B$1825,$D59+Z$6-1),"")</f>
        <v/>
      </c>
      <c r="AA59" s="35" t="str">
        <f>IF($F59&gt;AA$6-9,INDEX(DATE!$B$2:$B$1825,$D59+AA$6-1),"")</f>
        <v/>
      </c>
      <c r="AB59" s="35" t="str">
        <f>IF($F59&gt;AB$6-9,INDEX(DATE!$B$2:$B$1825,$D59+AB$6-1),"")</f>
        <v/>
      </c>
      <c r="AC59" s="35" t="str">
        <f>IF($F59&gt;AC$6-9,INDEX(DATE!$B$2:$B$1825,$D59+AC$6-1),"")</f>
        <v/>
      </c>
      <c r="AD59" s="36" t="str">
        <f>IF($F59&gt;AD$6-9,INDEX(DATE!$B$2:$B$1825,$D59+AD$6-1),"")</f>
        <v/>
      </c>
      <c r="AE59" s="11">
        <f t="shared" ca="1" si="13"/>
        <v>0</v>
      </c>
      <c r="AF59" s="50">
        <f t="shared" si="14"/>
        <v>11</v>
      </c>
    </row>
    <row r="60" spans="2:32" ht="23.4" x14ac:dyDescent="0.3">
      <c r="B60" s="18">
        <v>54</v>
      </c>
      <c r="C60" s="27" t="s">
        <v>54</v>
      </c>
      <c r="D60" s="8">
        <f>MATCH(E60,DATE!$B$2:$B$1825,0)</f>
        <v>1009</v>
      </c>
      <c r="E60" s="9">
        <f>IF($K$2="عادی",INDEX(DATE!$B$2:$B$1825,$D$2+B60-1),IF($K$2="بسیار سریع",INDEX(DATE!$B$2:$B$1825,$D$2+ROUND((B60)/2,0)-1),IF($K$2="بسیار آهسته",INDEX(DATE!$B$2:$B$1825,$D$2+ROUND((B60)*2,0)-1),INDEX(DATE!$B$2:$B$1825,$D$2+(B60-QUOTIENT(B60,$M$3))*2+(IF(($D$2+(B60-QUOTIENT(B60,$M$3))*2)-2=D59,1,0))-2))))</f>
        <v>14001004</v>
      </c>
      <c r="F60" s="45">
        <v>0</v>
      </c>
      <c r="G60" s="41">
        <f t="shared" ca="1" si="0"/>
        <v>-1</v>
      </c>
      <c r="H60" s="35">
        <f t="shared" si="6"/>
        <v>14001004</v>
      </c>
      <c r="I60" s="35">
        <f>INDEX(DATE!$B$2:$B$1825,$D60+I$6-1)</f>
        <v>14001005</v>
      </c>
      <c r="J60" s="35">
        <f>INDEX(DATE!$B$2:$B$1825,$D60+J$6-1)</f>
        <v>14001006</v>
      </c>
      <c r="K60" s="35">
        <f>INDEX(DATE!$B$2:$B$1825,$D60+K$6-1)</f>
        <v>14001007</v>
      </c>
      <c r="L60" s="35">
        <f>INDEX(DATE!$B$2:$B$1825,$D60+L$6-1)</f>
        <v>14001008</v>
      </c>
      <c r="M60" s="35">
        <f>INDEX(DATE!$B$2:$B$1825,$D60+M$6-1)</f>
        <v>14001009</v>
      </c>
      <c r="N60" s="35">
        <f>INDEX(DATE!$B$2:$B$1825,$D60+N$6-1)</f>
        <v>14001010</v>
      </c>
      <c r="O60" s="35">
        <f>INDEX(DATE!$B$2:$B$1825,$D60+O$6-1)</f>
        <v>14001011</v>
      </c>
      <c r="P60" s="35">
        <f>INDEX(DATE!$B$2:$B$1825,$D60+P$6-1)</f>
        <v>14001018</v>
      </c>
      <c r="Q60" s="35">
        <f>INDEX(DATE!$B$2:$B$1825,$D60+Q$6-1)</f>
        <v>14001103</v>
      </c>
      <c r="R60" s="35">
        <f>INDEX(DATE!$B$2:$B$1825,$D60+R$6-1)</f>
        <v>14001203</v>
      </c>
      <c r="S60" s="35" t="str">
        <f>IF($F60&gt;S$6-9,INDEX(DATE!$B$2:$B$1825,$D60+S$6-1),"")</f>
        <v/>
      </c>
      <c r="T60" s="35" t="str">
        <f>IF($F60&gt;T$6-9,INDEX(DATE!$B$2:$B$1825,$D60+T$6-1),"")</f>
        <v/>
      </c>
      <c r="U60" s="35" t="str">
        <f>IF($F60&gt;U$6-9,INDEX(DATE!$B$2:$B$1825,$D60+U$6-1),"")</f>
        <v/>
      </c>
      <c r="V60" s="35" t="str">
        <f>IF($F60&gt;V$6-9,INDEX(DATE!$B$2:$B$1825,$D60+V$6-1),"")</f>
        <v/>
      </c>
      <c r="W60" s="35" t="str">
        <f>IF($F60&gt;W$6-9,INDEX(DATE!$B$2:$B$1825,$D60+W$6-1),"")</f>
        <v/>
      </c>
      <c r="X60" s="35" t="str">
        <f>IF($F60&gt;X$6-9,INDEX(DATE!$B$2:$B$1825,$D60+X$6-1),"")</f>
        <v/>
      </c>
      <c r="Y60" s="35" t="str">
        <f>IF($F60&gt;Y$6-9,INDEX(DATE!$B$2:$B$1825,$D60+Y$6-1),"")</f>
        <v/>
      </c>
      <c r="Z60" s="35" t="str">
        <f>IF($F60&gt;Z$6-9,INDEX(DATE!$B$2:$B$1825,$D60+Z$6-1),"")</f>
        <v/>
      </c>
      <c r="AA60" s="35" t="str">
        <f>IF($F60&gt;AA$6-9,INDEX(DATE!$B$2:$B$1825,$D60+AA$6-1),"")</f>
        <v/>
      </c>
      <c r="AB60" s="35" t="str">
        <f>IF($F60&gt;AB$6-9,INDEX(DATE!$B$2:$B$1825,$D60+AB$6-1),"")</f>
        <v/>
      </c>
      <c r="AC60" s="35" t="str">
        <f>IF($F60&gt;AC$6-9,INDEX(DATE!$B$2:$B$1825,$D60+AC$6-1),"")</f>
        <v/>
      </c>
      <c r="AD60" s="36" t="str">
        <f>IF($F60&gt;AD$6-9,INDEX(DATE!$B$2:$B$1825,$D60+AD$6-1),"")</f>
        <v/>
      </c>
      <c r="AE60" s="11">
        <f t="shared" ca="1" si="13"/>
        <v>0</v>
      </c>
      <c r="AF60" s="50">
        <f t="shared" si="14"/>
        <v>11</v>
      </c>
    </row>
    <row r="61" spans="2:32" ht="23.4" x14ac:dyDescent="0.3">
      <c r="B61" s="18">
        <v>55</v>
      </c>
      <c r="C61" s="27" t="s">
        <v>55</v>
      </c>
      <c r="D61" s="8">
        <f>MATCH(E61,DATE!$B$2:$B$1825,0)</f>
        <v>1010</v>
      </c>
      <c r="E61" s="9">
        <f>IF($K$2="عادی",INDEX(DATE!$B$2:$B$1825,$D$2+B61-1),IF($K$2="بسیار سریع",INDEX(DATE!$B$2:$B$1825,$D$2+ROUND((B61)/2,0)-1),IF($K$2="بسیار آهسته",INDEX(DATE!$B$2:$B$1825,$D$2+ROUND((B61)*2,0)-1),INDEX(DATE!$B$2:$B$1825,$D$2+(B61-QUOTIENT(B61,$M$3))*2+(IF(($D$2+(B61-QUOTIENT(B61,$M$3))*2)-2=D60,1,0))-2))))</f>
        <v>14001005</v>
      </c>
      <c r="F61" s="45">
        <v>0</v>
      </c>
      <c r="G61" s="41">
        <f t="shared" ca="1" si="0"/>
        <v>-1</v>
      </c>
      <c r="H61" s="35">
        <f t="shared" si="6"/>
        <v>14001005</v>
      </c>
      <c r="I61" s="35">
        <f>INDEX(DATE!$B$2:$B$1825,$D61+I$6-1)</f>
        <v>14001006</v>
      </c>
      <c r="J61" s="35">
        <f>INDEX(DATE!$B$2:$B$1825,$D61+J$6-1)</f>
        <v>14001007</v>
      </c>
      <c r="K61" s="35">
        <f>INDEX(DATE!$B$2:$B$1825,$D61+K$6-1)</f>
        <v>14001008</v>
      </c>
      <c r="L61" s="35">
        <f>INDEX(DATE!$B$2:$B$1825,$D61+L$6-1)</f>
        <v>14001009</v>
      </c>
      <c r="M61" s="35">
        <f>INDEX(DATE!$B$2:$B$1825,$D61+M$6-1)</f>
        <v>14001010</v>
      </c>
      <c r="N61" s="35">
        <f>INDEX(DATE!$B$2:$B$1825,$D61+N$6-1)</f>
        <v>14001011</v>
      </c>
      <c r="O61" s="35">
        <f>INDEX(DATE!$B$2:$B$1825,$D61+O$6-1)</f>
        <v>14001012</v>
      </c>
      <c r="P61" s="35">
        <f>INDEX(DATE!$B$2:$B$1825,$D61+P$6-1)</f>
        <v>14001019</v>
      </c>
      <c r="Q61" s="35">
        <f>INDEX(DATE!$B$2:$B$1825,$D61+Q$6-1)</f>
        <v>14001104</v>
      </c>
      <c r="R61" s="35">
        <f>INDEX(DATE!$B$2:$B$1825,$D61+R$6-1)</f>
        <v>14001204</v>
      </c>
      <c r="S61" s="35" t="str">
        <f>IF($F61&gt;S$6-9,INDEX(DATE!$B$2:$B$1825,$D61+S$6-1),"")</f>
        <v/>
      </c>
      <c r="T61" s="35" t="str">
        <f>IF($F61&gt;T$6-9,INDEX(DATE!$B$2:$B$1825,$D61+T$6-1),"")</f>
        <v/>
      </c>
      <c r="U61" s="35" t="str">
        <f>IF($F61&gt;U$6-9,INDEX(DATE!$B$2:$B$1825,$D61+U$6-1),"")</f>
        <v/>
      </c>
      <c r="V61" s="35" t="str">
        <f>IF($F61&gt;V$6-9,INDEX(DATE!$B$2:$B$1825,$D61+V$6-1),"")</f>
        <v/>
      </c>
      <c r="W61" s="35" t="str">
        <f>IF($F61&gt;W$6-9,INDEX(DATE!$B$2:$B$1825,$D61+W$6-1),"")</f>
        <v/>
      </c>
      <c r="X61" s="35" t="str">
        <f>IF($F61&gt;X$6-9,INDEX(DATE!$B$2:$B$1825,$D61+X$6-1),"")</f>
        <v/>
      </c>
      <c r="Y61" s="35" t="str">
        <f>IF($F61&gt;Y$6-9,INDEX(DATE!$B$2:$B$1825,$D61+Y$6-1),"")</f>
        <v/>
      </c>
      <c r="Z61" s="35" t="str">
        <f>IF($F61&gt;Z$6-9,INDEX(DATE!$B$2:$B$1825,$D61+Z$6-1),"")</f>
        <v/>
      </c>
      <c r="AA61" s="35" t="str">
        <f>IF($F61&gt;AA$6-9,INDEX(DATE!$B$2:$B$1825,$D61+AA$6-1),"")</f>
        <v/>
      </c>
      <c r="AB61" s="35" t="str">
        <f>IF($F61&gt;AB$6-9,INDEX(DATE!$B$2:$B$1825,$D61+AB$6-1),"")</f>
        <v/>
      </c>
      <c r="AC61" s="35" t="str">
        <f>IF($F61&gt;AC$6-9,INDEX(DATE!$B$2:$B$1825,$D61+AC$6-1),"")</f>
        <v/>
      </c>
      <c r="AD61" s="36" t="str">
        <f>IF($F61&gt;AD$6-9,INDEX(DATE!$B$2:$B$1825,$D61+AD$6-1),"")</f>
        <v/>
      </c>
      <c r="AE61" s="11">
        <f t="shared" ca="1" si="13"/>
        <v>0</v>
      </c>
      <c r="AF61" s="50">
        <f t="shared" si="14"/>
        <v>11</v>
      </c>
    </row>
    <row r="62" spans="2:32" ht="23.4" x14ac:dyDescent="0.3">
      <c r="B62" s="18">
        <v>56</v>
      </c>
      <c r="C62" s="27" t="s">
        <v>123</v>
      </c>
      <c r="D62" s="8">
        <f>MATCH(E62,DATE!$B$2:$B$1825,0)</f>
        <v>1011</v>
      </c>
      <c r="E62" s="9">
        <f>IF($K$2="عادی",INDEX(DATE!$B$2:$B$1825,$D$2+B62-1),IF($K$2="بسیار سریع",INDEX(DATE!$B$2:$B$1825,$D$2+ROUND((B62)/2,0)-1),IF($K$2="بسیار آهسته",INDEX(DATE!$B$2:$B$1825,$D$2+ROUND((B62)*2,0)-1),INDEX(DATE!$B$2:$B$1825,$D$2+(B62-QUOTIENT(B62,$M$3))*2+(IF(($D$2+(B62-QUOTIENT(B62,$M$3))*2)-2=D61,1,0))-2))))</f>
        <v>14001006</v>
      </c>
      <c r="F62" s="46"/>
      <c r="G62" s="41">
        <f t="shared" ca="1" si="0"/>
        <v>-1</v>
      </c>
      <c r="H62" s="35">
        <f t="shared" si="6"/>
        <v>14001006</v>
      </c>
      <c r="I62" s="40">
        <v>1</v>
      </c>
      <c r="J62" s="40">
        <v>1</v>
      </c>
      <c r="K62" s="40">
        <v>1</v>
      </c>
      <c r="L62" s="40">
        <v>1</v>
      </c>
      <c r="M62" s="40">
        <v>1</v>
      </c>
      <c r="N62" s="40">
        <v>1</v>
      </c>
      <c r="O62" s="40">
        <v>1</v>
      </c>
      <c r="P62" s="40">
        <v>1</v>
      </c>
      <c r="Q62" s="40">
        <v>1</v>
      </c>
      <c r="R62" s="40">
        <v>1</v>
      </c>
      <c r="S62" s="35" t="str">
        <f>IF($F62&gt;S$6-9,INDEX(DATE!$B$2:$B$1825,$D62+S$6-1),"")</f>
        <v/>
      </c>
      <c r="T62" s="35" t="str">
        <f>IF($F62&gt;T$6-9,INDEX(DATE!$B$2:$B$1825,$D62+T$6-1),"")</f>
        <v/>
      </c>
      <c r="U62" s="35" t="str">
        <f>IF($F62&gt;U$6-9,INDEX(DATE!$B$2:$B$1825,$D62+U$6-1),"")</f>
        <v/>
      </c>
      <c r="V62" s="35" t="str">
        <f>IF($F62&gt;V$6-9,INDEX(DATE!$B$2:$B$1825,$D62+V$6-1),"")</f>
        <v/>
      </c>
      <c r="W62" s="35" t="str">
        <f>IF($F62&gt;W$6-9,INDEX(DATE!$B$2:$B$1825,$D62+W$6-1),"")</f>
        <v/>
      </c>
      <c r="X62" s="35" t="str">
        <f>IF($F62&gt;X$6-9,INDEX(DATE!$B$2:$B$1825,$D62+X$6-1),"")</f>
        <v/>
      </c>
      <c r="Y62" s="35" t="str">
        <f>IF($F62&gt;Y$6-9,INDEX(DATE!$B$2:$B$1825,$D62+Y$6-1),"")</f>
        <v/>
      </c>
      <c r="Z62" s="35" t="str">
        <f>IF($F62&gt;Z$6-9,INDEX(DATE!$B$2:$B$1825,$D62+Z$6-1),"")</f>
        <v/>
      </c>
      <c r="AA62" s="35" t="str">
        <f>IF($F62&gt;AA$6-9,INDEX(DATE!$B$2:$B$1825,$D62+AA$6-1),"")</f>
        <v/>
      </c>
      <c r="AB62" s="35" t="str">
        <f>IF($F62&gt;AB$6-9,INDEX(DATE!$B$2:$B$1825,$D62+AB$6-1),"")</f>
        <v/>
      </c>
      <c r="AC62" s="35" t="str">
        <f>IF($F62&gt;AC$6-9,INDEX(DATE!$B$2:$B$1825,$D62+AC$6-1),"")</f>
        <v/>
      </c>
      <c r="AD62" s="36" t="str">
        <f>IF($F62&gt;AD$6-9,INDEX(DATE!$B$2:$B$1825,$D62+AD$6-1),"")</f>
        <v/>
      </c>
      <c r="AE62" s="11">
        <f t="shared" ref="AE62" ca="1" si="15">SUM(H62&lt;$C$3)+SUM(I62&lt;$C$3)+SUM(J62&lt;$C$3)+SUM(K62&lt;$C$3)+SUM(L62&lt;$C$3)+SUM(M62&lt;$C$3)+SUM(N62&lt;$C$3)+SUM(O62&lt;$C$3)+SUM(P62&lt;$C$3)+SUM(Q62&lt;$C$3)+SUM(R62&lt;$C$3)+SUM(S62&lt;$C$3)+SUM(T62&lt;$C$3)+SUM(U62&lt;$C$3)+SUM(V62&lt;$C$3)+SUM(W62&lt;$C$3)+SUM(X62&lt;$C$3)+SUM(Y62&lt;$C$3)+SUM(Z62&lt;$C$3)+SUM(AA62&lt;$C$3)+SUM(AB62&lt;$C$3)+SUM(AC62&lt;$C$3)+SUM(AD62&lt;$C$3)-10</f>
        <v>0</v>
      </c>
      <c r="AF62" s="50">
        <f t="shared" ref="AF62" si="16">COUNTA(H62:AD62)-COUNTBLANK(H62:AD62)-10</f>
        <v>1</v>
      </c>
    </row>
    <row r="63" spans="2:32" ht="23.4" x14ac:dyDescent="0.3">
      <c r="B63" s="18">
        <v>57</v>
      </c>
      <c r="C63" s="27" t="s">
        <v>56</v>
      </c>
      <c r="D63" s="8">
        <f>MATCH(E63,DATE!$B$2:$B$1825,0)</f>
        <v>1013</v>
      </c>
      <c r="E63" s="9">
        <f>IF($K$2="عادی",INDEX(DATE!$B$2:$B$1825,$D$2+B63-1),IF($K$2="بسیار سریع",INDEX(DATE!$B$2:$B$1825,$D$2+ROUND((B63)/2,0)-1),IF($K$2="بسیار آهسته",INDEX(DATE!$B$2:$B$1825,$D$2+ROUND((B63)*2,0)-1),INDEX(DATE!$B$2:$B$1825,$D$2+(B63-QUOTIENT(B63,$M$3))*2+(IF(($D$2+(B63-QUOTIENT(B63,$M$3))*2)-2=D62,1,0))-2))))</f>
        <v>14001008</v>
      </c>
      <c r="F63" s="45">
        <v>0</v>
      </c>
      <c r="G63" s="41">
        <f t="shared" ca="1" si="0"/>
        <v>-1</v>
      </c>
      <c r="H63" s="35">
        <f t="shared" si="6"/>
        <v>14001008</v>
      </c>
      <c r="I63" s="35">
        <f>INDEX(DATE!$B$2:$B$1825,$D63+I$6-1)</f>
        <v>14001009</v>
      </c>
      <c r="J63" s="35">
        <f>INDEX(DATE!$B$2:$B$1825,$D63+J$6-1)</f>
        <v>14001010</v>
      </c>
      <c r="K63" s="35">
        <f>INDEX(DATE!$B$2:$B$1825,$D63+K$6-1)</f>
        <v>14001011</v>
      </c>
      <c r="L63" s="35">
        <f>INDEX(DATE!$B$2:$B$1825,$D63+L$6-1)</f>
        <v>14001012</v>
      </c>
      <c r="M63" s="35">
        <f>INDEX(DATE!$B$2:$B$1825,$D63+M$6-1)</f>
        <v>14001013</v>
      </c>
      <c r="N63" s="35">
        <f>INDEX(DATE!$B$2:$B$1825,$D63+N$6-1)</f>
        <v>14001014</v>
      </c>
      <c r="O63" s="35">
        <f>INDEX(DATE!$B$2:$B$1825,$D63+O$6-1)</f>
        <v>14001015</v>
      </c>
      <c r="P63" s="35">
        <f>INDEX(DATE!$B$2:$B$1825,$D63+P$6-1)</f>
        <v>14001022</v>
      </c>
      <c r="Q63" s="35">
        <f>INDEX(DATE!$B$2:$B$1825,$D63+Q$6-1)</f>
        <v>14001107</v>
      </c>
      <c r="R63" s="35">
        <f>INDEX(DATE!$B$2:$B$1825,$D63+R$6-1)</f>
        <v>14001207</v>
      </c>
      <c r="S63" s="35" t="str">
        <f>IF($F63&gt;S$6-9,INDEX(DATE!$B$2:$B$1825,$D63+S$6-1),"")</f>
        <v/>
      </c>
      <c r="T63" s="35" t="str">
        <f>IF($F63&gt;T$6-9,INDEX(DATE!$B$2:$B$1825,$D63+T$6-1),"")</f>
        <v/>
      </c>
      <c r="U63" s="35" t="str">
        <f>IF($F63&gt;U$6-9,INDEX(DATE!$B$2:$B$1825,$D63+U$6-1),"")</f>
        <v/>
      </c>
      <c r="V63" s="35" t="str">
        <f>IF($F63&gt;V$6-9,INDEX(DATE!$B$2:$B$1825,$D63+V$6-1),"")</f>
        <v/>
      </c>
      <c r="W63" s="35" t="str">
        <f>IF($F63&gt;W$6-9,INDEX(DATE!$B$2:$B$1825,$D63+W$6-1),"")</f>
        <v/>
      </c>
      <c r="X63" s="35" t="str">
        <f>IF($F63&gt;X$6-9,INDEX(DATE!$B$2:$B$1825,$D63+X$6-1),"")</f>
        <v/>
      </c>
      <c r="Y63" s="35" t="str">
        <f>IF($F63&gt;Y$6-9,INDEX(DATE!$B$2:$B$1825,$D63+Y$6-1),"")</f>
        <v/>
      </c>
      <c r="Z63" s="35" t="str">
        <f>IF($F63&gt;Z$6-9,INDEX(DATE!$B$2:$B$1825,$D63+Z$6-1),"")</f>
        <v/>
      </c>
      <c r="AA63" s="35" t="str">
        <f>IF($F63&gt;AA$6-9,INDEX(DATE!$B$2:$B$1825,$D63+AA$6-1),"")</f>
        <v/>
      </c>
      <c r="AB63" s="35" t="str">
        <f>IF($F63&gt;AB$6-9,INDEX(DATE!$B$2:$B$1825,$D63+AB$6-1),"")</f>
        <v/>
      </c>
      <c r="AC63" s="35" t="str">
        <f>IF($F63&gt;AC$6-9,INDEX(DATE!$B$2:$B$1825,$D63+AC$6-1),"")</f>
        <v/>
      </c>
      <c r="AD63" s="36" t="str">
        <f>IF($F63&gt;AD$6-9,INDEX(DATE!$B$2:$B$1825,$D63+AD$6-1),"")</f>
        <v/>
      </c>
      <c r="AE63" s="11">
        <f t="shared" ref="AE63:AE75" ca="1" si="17">SUM(H63&lt;$C$3)+SUM(I63&lt;$C$3)+SUM(J63&lt;$C$3)+SUM(K63&lt;$C$3)+SUM(L63&lt;$C$3)+SUM(M63&lt;$C$3)+SUM(N63&lt;$C$3)+SUM(O63&lt;$C$3)+SUM(P63&lt;$C$3)+SUM(Q63&lt;$C$3)+SUM(R63&lt;$C$3)+SUM(S63&lt;$C$3)+SUM(T63&lt;$C$3)+SUM(U63&lt;$C$3)+SUM(V63&lt;$C$3)+SUM(W63&lt;$C$3)+SUM(X63&lt;$C$3)+SUM(Y63&lt;$C$3)+SUM(Z63&lt;$C$3)+SUM(AA63&lt;$C$3)+SUM(AB63&lt;$C$3)+SUM(AC63&lt;$C$3)+SUM(AD63&lt;$C$3)</f>
        <v>0</v>
      </c>
      <c r="AF63" s="50">
        <f t="shared" ref="AF63:AF75" si="18">COUNTA(H63:AD63)-COUNTBLANK(H63:AD63)</f>
        <v>11</v>
      </c>
    </row>
    <row r="64" spans="2:32" ht="23.4" x14ac:dyDescent="0.3">
      <c r="B64" s="18">
        <v>58</v>
      </c>
      <c r="C64" s="27" t="s">
        <v>57</v>
      </c>
      <c r="D64" s="8">
        <f>MATCH(E64,DATE!$B$2:$B$1825,0)</f>
        <v>1015</v>
      </c>
      <c r="E64" s="9">
        <f>IF($K$2="عادی",INDEX(DATE!$B$2:$B$1825,$D$2+B64-1),IF($K$2="بسیار سریع",INDEX(DATE!$B$2:$B$1825,$D$2+ROUND((B64)/2,0)-1),IF($K$2="بسیار آهسته",INDEX(DATE!$B$2:$B$1825,$D$2+ROUND((B64)*2,0)-1),INDEX(DATE!$B$2:$B$1825,$D$2+(B64-QUOTIENT(B64,$M$3))*2+(IF(($D$2+(B64-QUOTIENT(B64,$M$3))*2)-2=D63,1,0))-2))))</f>
        <v>14001010</v>
      </c>
      <c r="F64" s="45">
        <v>0</v>
      </c>
      <c r="G64" s="41">
        <f t="shared" ca="1" si="0"/>
        <v>-1</v>
      </c>
      <c r="H64" s="35">
        <f t="shared" si="6"/>
        <v>14001010</v>
      </c>
      <c r="I64" s="35">
        <f>INDEX(DATE!$B$2:$B$1825,$D64+I$6-1)</f>
        <v>14001011</v>
      </c>
      <c r="J64" s="35">
        <f>INDEX(DATE!$B$2:$B$1825,$D64+J$6-1)</f>
        <v>14001012</v>
      </c>
      <c r="K64" s="35">
        <f>INDEX(DATE!$B$2:$B$1825,$D64+K$6-1)</f>
        <v>14001013</v>
      </c>
      <c r="L64" s="35">
        <f>INDEX(DATE!$B$2:$B$1825,$D64+L$6-1)</f>
        <v>14001014</v>
      </c>
      <c r="M64" s="35">
        <f>INDEX(DATE!$B$2:$B$1825,$D64+M$6-1)</f>
        <v>14001015</v>
      </c>
      <c r="N64" s="35">
        <f>INDEX(DATE!$B$2:$B$1825,$D64+N$6-1)</f>
        <v>14001016</v>
      </c>
      <c r="O64" s="35">
        <f>INDEX(DATE!$B$2:$B$1825,$D64+O$6-1)</f>
        <v>14001017</v>
      </c>
      <c r="P64" s="35">
        <f>INDEX(DATE!$B$2:$B$1825,$D64+P$6-1)</f>
        <v>14001024</v>
      </c>
      <c r="Q64" s="35">
        <f>INDEX(DATE!$B$2:$B$1825,$D64+Q$6-1)</f>
        <v>14001109</v>
      </c>
      <c r="R64" s="35">
        <f>INDEX(DATE!$B$2:$B$1825,$D64+R$6-1)</f>
        <v>14001209</v>
      </c>
      <c r="S64" s="35" t="str">
        <f>IF($F64&gt;S$6-9,INDEX(DATE!$B$2:$B$1825,$D64+S$6-1),"")</f>
        <v/>
      </c>
      <c r="T64" s="35" t="str">
        <f>IF($F64&gt;T$6-9,INDEX(DATE!$B$2:$B$1825,$D64+T$6-1),"")</f>
        <v/>
      </c>
      <c r="U64" s="35" t="str">
        <f>IF($F64&gt;U$6-9,INDEX(DATE!$B$2:$B$1825,$D64+U$6-1),"")</f>
        <v/>
      </c>
      <c r="V64" s="35" t="str">
        <f>IF($F64&gt;V$6-9,INDEX(DATE!$B$2:$B$1825,$D64+V$6-1),"")</f>
        <v/>
      </c>
      <c r="W64" s="35" t="str">
        <f>IF($F64&gt;W$6-9,INDEX(DATE!$B$2:$B$1825,$D64+W$6-1),"")</f>
        <v/>
      </c>
      <c r="X64" s="35" t="str">
        <f>IF($F64&gt;X$6-9,INDEX(DATE!$B$2:$B$1825,$D64+X$6-1),"")</f>
        <v/>
      </c>
      <c r="Y64" s="35" t="str">
        <f>IF($F64&gt;Y$6-9,INDEX(DATE!$B$2:$B$1825,$D64+Y$6-1),"")</f>
        <v/>
      </c>
      <c r="Z64" s="35" t="str">
        <f>IF($F64&gt;Z$6-9,INDEX(DATE!$B$2:$B$1825,$D64+Z$6-1),"")</f>
        <v/>
      </c>
      <c r="AA64" s="35" t="str">
        <f>IF($F64&gt;AA$6-9,INDEX(DATE!$B$2:$B$1825,$D64+AA$6-1),"")</f>
        <v/>
      </c>
      <c r="AB64" s="35" t="str">
        <f>IF($F64&gt;AB$6-9,INDEX(DATE!$B$2:$B$1825,$D64+AB$6-1),"")</f>
        <v/>
      </c>
      <c r="AC64" s="35" t="str">
        <f>IF($F64&gt;AC$6-9,INDEX(DATE!$B$2:$B$1825,$D64+AC$6-1),"")</f>
        <v/>
      </c>
      <c r="AD64" s="36" t="str">
        <f>IF($F64&gt;AD$6-9,INDEX(DATE!$B$2:$B$1825,$D64+AD$6-1),"")</f>
        <v/>
      </c>
      <c r="AE64" s="11">
        <f t="shared" ca="1" si="17"/>
        <v>0</v>
      </c>
      <c r="AF64" s="50">
        <f t="shared" si="18"/>
        <v>11</v>
      </c>
    </row>
    <row r="65" spans="2:32" ht="23.4" x14ac:dyDescent="0.3">
      <c r="B65" s="18">
        <v>59</v>
      </c>
      <c r="C65" s="27" t="s">
        <v>58</v>
      </c>
      <c r="D65" s="8">
        <f>MATCH(E65,DATE!$B$2:$B$1825,0)</f>
        <v>1016</v>
      </c>
      <c r="E65" s="9">
        <f>IF($K$2="عادی",INDEX(DATE!$B$2:$B$1825,$D$2+B65-1),IF($K$2="بسیار سریع",INDEX(DATE!$B$2:$B$1825,$D$2+ROUND((B65)/2,0)-1),IF($K$2="بسیار آهسته",INDEX(DATE!$B$2:$B$1825,$D$2+ROUND((B65)*2,0)-1),INDEX(DATE!$B$2:$B$1825,$D$2+(B65-QUOTIENT(B65,$M$3))*2+(IF(($D$2+(B65-QUOTIENT(B65,$M$3))*2)-2=D64,1,0))-2))))</f>
        <v>14001011</v>
      </c>
      <c r="F65" s="45">
        <v>0</v>
      </c>
      <c r="G65" s="41">
        <f t="shared" ca="1" si="0"/>
        <v>-1</v>
      </c>
      <c r="H65" s="35">
        <f t="shared" si="6"/>
        <v>14001011</v>
      </c>
      <c r="I65" s="35">
        <f>INDEX(DATE!$B$2:$B$1825,$D65+I$6-1)</f>
        <v>14001012</v>
      </c>
      <c r="J65" s="35">
        <f>INDEX(DATE!$B$2:$B$1825,$D65+J$6-1)</f>
        <v>14001013</v>
      </c>
      <c r="K65" s="35">
        <f>INDEX(DATE!$B$2:$B$1825,$D65+K$6-1)</f>
        <v>14001014</v>
      </c>
      <c r="L65" s="35">
        <f>INDEX(DATE!$B$2:$B$1825,$D65+L$6-1)</f>
        <v>14001015</v>
      </c>
      <c r="M65" s="35">
        <f>INDEX(DATE!$B$2:$B$1825,$D65+M$6-1)</f>
        <v>14001016</v>
      </c>
      <c r="N65" s="35">
        <f>INDEX(DATE!$B$2:$B$1825,$D65+N$6-1)</f>
        <v>14001017</v>
      </c>
      <c r="O65" s="35">
        <f>INDEX(DATE!$B$2:$B$1825,$D65+O$6-1)</f>
        <v>14001018</v>
      </c>
      <c r="P65" s="35">
        <f>INDEX(DATE!$B$2:$B$1825,$D65+P$6-1)</f>
        <v>14001025</v>
      </c>
      <c r="Q65" s="35">
        <f>INDEX(DATE!$B$2:$B$1825,$D65+Q$6-1)</f>
        <v>14001110</v>
      </c>
      <c r="R65" s="35">
        <f>INDEX(DATE!$B$2:$B$1825,$D65+R$6-1)</f>
        <v>14001210</v>
      </c>
      <c r="S65" s="35" t="str">
        <f>IF($F65&gt;S$6-9,INDEX(DATE!$B$2:$B$1825,$D65+S$6-1),"")</f>
        <v/>
      </c>
      <c r="T65" s="35" t="str">
        <f>IF($F65&gt;T$6-9,INDEX(DATE!$B$2:$B$1825,$D65+T$6-1),"")</f>
        <v/>
      </c>
      <c r="U65" s="35" t="str">
        <f>IF($F65&gt;U$6-9,INDEX(DATE!$B$2:$B$1825,$D65+U$6-1),"")</f>
        <v/>
      </c>
      <c r="V65" s="35" t="str">
        <f>IF($F65&gt;V$6-9,INDEX(DATE!$B$2:$B$1825,$D65+V$6-1),"")</f>
        <v/>
      </c>
      <c r="W65" s="35" t="str">
        <f>IF($F65&gt;W$6-9,INDEX(DATE!$B$2:$B$1825,$D65+W$6-1),"")</f>
        <v/>
      </c>
      <c r="X65" s="35" t="str">
        <f>IF($F65&gt;X$6-9,INDEX(DATE!$B$2:$B$1825,$D65+X$6-1),"")</f>
        <v/>
      </c>
      <c r="Y65" s="35" t="str">
        <f>IF($F65&gt;Y$6-9,INDEX(DATE!$B$2:$B$1825,$D65+Y$6-1),"")</f>
        <v/>
      </c>
      <c r="Z65" s="35" t="str">
        <f>IF($F65&gt;Z$6-9,INDEX(DATE!$B$2:$B$1825,$D65+Z$6-1),"")</f>
        <v/>
      </c>
      <c r="AA65" s="35" t="str">
        <f>IF($F65&gt;AA$6-9,INDEX(DATE!$B$2:$B$1825,$D65+AA$6-1),"")</f>
        <v/>
      </c>
      <c r="AB65" s="35" t="str">
        <f>IF($F65&gt;AB$6-9,INDEX(DATE!$B$2:$B$1825,$D65+AB$6-1),"")</f>
        <v/>
      </c>
      <c r="AC65" s="35" t="str">
        <f>IF($F65&gt;AC$6-9,INDEX(DATE!$B$2:$B$1825,$D65+AC$6-1),"")</f>
        <v/>
      </c>
      <c r="AD65" s="36" t="str">
        <f>IF($F65&gt;AD$6-9,INDEX(DATE!$B$2:$B$1825,$D65+AD$6-1),"")</f>
        <v/>
      </c>
      <c r="AE65" s="11">
        <f t="shared" ca="1" si="17"/>
        <v>0</v>
      </c>
      <c r="AF65" s="50">
        <f t="shared" si="18"/>
        <v>11</v>
      </c>
    </row>
    <row r="66" spans="2:32" ht="23.4" x14ac:dyDescent="0.3">
      <c r="B66" s="18">
        <v>60</v>
      </c>
      <c r="C66" s="27" t="s">
        <v>59</v>
      </c>
      <c r="D66" s="8">
        <f>MATCH(E66,DATE!$B$2:$B$1825,0)</f>
        <v>1017</v>
      </c>
      <c r="E66" s="9">
        <f>IF($K$2="عادی",INDEX(DATE!$B$2:$B$1825,$D$2+B66-1),IF($K$2="بسیار سریع",INDEX(DATE!$B$2:$B$1825,$D$2+ROUND((B66)/2,0)-1),IF($K$2="بسیار آهسته",INDEX(DATE!$B$2:$B$1825,$D$2+ROUND((B66)*2,0)-1),INDEX(DATE!$B$2:$B$1825,$D$2+(B66-QUOTIENT(B66,$M$3))*2+(IF(($D$2+(B66-QUOTIENT(B66,$M$3))*2)-2=D65,1,0))-2))))</f>
        <v>14001012</v>
      </c>
      <c r="F66" s="45">
        <v>0</v>
      </c>
      <c r="G66" s="41">
        <f t="shared" ca="1" si="0"/>
        <v>-1</v>
      </c>
      <c r="H66" s="35">
        <f t="shared" si="6"/>
        <v>14001012</v>
      </c>
      <c r="I66" s="35">
        <f>INDEX(DATE!$B$2:$B$1825,$D66+I$6-1)</f>
        <v>14001013</v>
      </c>
      <c r="J66" s="35">
        <f>INDEX(DATE!$B$2:$B$1825,$D66+J$6-1)</f>
        <v>14001014</v>
      </c>
      <c r="K66" s="35">
        <f>INDEX(DATE!$B$2:$B$1825,$D66+K$6-1)</f>
        <v>14001015</v>
      </c>
      <c r="L66" s="35">
        <f>INDEX(DATE!$B$2:$B$1825,$D66+L$6-1)</f>
        <v>14001016</v>
      </c>
      <c r="M66" s="35">
        <f>INDEX(DATE!$B$2:$B$1825,$D66+M$6-1)</f>
        <v>14001017</v>
      </c>
      <c r="N66" s="35">
        <f>INDEX(DATE!$B$2:$B$1825,$D66+N$6-1)</f>
        <v>14001018</v>
      </c>
      <c r="O66" s="35">
        <f>INDEX(DATE!$B$2:$B$1825,$D66+O$6-1)</f>
        <v>14001019</v>
      </c>
      <c r="P66" s="35">
        <f>INDEX(DATE!$B$2:$B$1825,$D66+P$6-1)</f>
        <v>14001026</v>
      </c>
      <c r="Q66" s="35">
        <f>INDEX(DATE!$B$2:$B$1825,$D66+Q$6-1)</f>
        <v>14001111</v>
      </c>
      <c r="R66" s="35">
        <f>INDEX(DATE!$B$2:$B$1825,$D66+R$6-1)</f>
        <v>14001211</v>
      </c>
      <c r="S66" s="35" t="str">
        <f>IF($F66&gt;S$6-9,INDEX(DATE!$B$2:$B$1825,$D66+S$6-1),"")</f>
        <v/>
      </c>
      <c r="T66" s="35" t="str">
        <f>IF($F66&gt;T$6-9,INDEX(DATE!$B$2:$B$1825,$D66+T$6-1),"")</f>
        <v/>
      </c>
      <c r="U66" s="35" t="str">
        <f>IF($F66&gt;U$6-9,INDEX(DATE!$B$2:$B$1825,$D66+U$6-1),"")</f>
        <v/>
      </c>
      <c r="V66" s="35" t="str">
        <f>IF($F66&gt;V$6-9,INDEX(DATE!$B$2:$B$1825,$D66+V$6-1),"")</f>
        <v/>
      </c>
      <c r="W66" s="35" t="str">
        <f>IF($F66&gt;W$6-9,INDEX(DATE!$B$2:$B$1825,$D66+W$6-1),"")</f>
        <v/>
      </c>
      <c r="X66" s="35" t="str">
        <f>IF($F66&gt;X$6-9,INDEX(DATE!$B$2:$B$1825,$D66+X$6-1),"")</f>
        <v/>
      </c>
      <c r="Y66" s="35" t="str">
        <f>IF($F66&gt;Y$6-9,INDEX(DATE!$B$2:$B$1825,$D66+Y$6-1),"")</f>
        <v/>
      </c>
      <c r="Z66" s="35" t="str">
        <f>IF($F66&gt;Z$6-9,INDEX(DATE!$B$2:$B$1825,$D66+Z$6-1),"")</f>
        <v/>
      </c>
      <c r="AA66" s="35" t="str">
        <f>IF($F66&gt;AA$6-9,INDEX(DATE!$B$2:$B$1825,$D66+AA$6-1),"")</f>
        <v/>
      </c>
      <c r="AB66" s="35" t="str">
        <f>IF($F66&gt;AB$6-9,INDEX(DATE!$B$2:$B$1825,$D66+AB$6-1),"")</f>
        <v/>
      </c>
      <c r="AC66" s="35" t="str">
        <f>IF($F66&gt;AC$6-9,INDEX(DATE!$B$2:$B$1825,$D66+AC$6-1),"")</f>
        <v/>
      </c>
      <c r="AD66" s="36" t="str">
        <f>IF($F66&gt;AD$6-9,INDEX(DATE!$B$2:$B$1825,$D66+AD$6-1),"")</f>
        <v/>
      </c>
      <c r="AE66" s="11">
        <f t="shared" ca="1" si="17"/>
        <v>0</v>
      </c>
      <c r="AF66" s="50">
        <f t="shared" si="18"/>
        <v>11</v>
      </c>
    </row>
    <row r="67" spans="2:32" ht="23.4" x14ac:dyDescent="0.3">
      <c r="B67" s="18">
        <v>61</v>
      </c>
      <c r="C67" s="27" t="s">
        <v>60</v>
      </c>
      <c r="D67" s="8">
        <f>MATCH(E67,DATE!$B$2:$B$1825,0)</f>
        <v>1019</v>
      </c>
      <c r="E67" s="9">
        <f>IF($K$2="عادی",INDEX(DATE!$B$2:$B$1825,$D$2+B67-1),IF($K$2="بسیار سریع",INDEX(DATE!$B$2:$B$1825,$D$2+ROUND((B67)/2,0)-1),IF($K$2="بسیار آهسته",INDEX(DATE!$B$2:$B$1825,$D$2+ROUND((B67)*2,0)-1),INDEX(DATE!$B$2:$B$1825,$D$2+(B67-QUOTIENT(B67,$M$3))*2+(IF(($D$2+(B67-QUOTIENT(B67,$M$3))*2)-2=D66,1,0))-2))))</f>
        <v>14001014</v>
      </c>
      <c r="F67" s="45">
        <v>0</v>
      </c>
      <c r="G67" s="41">
        <f t="shared" ca="1" si="0"/>
        <v>-1</v>
      </c>
      <c r="H67" s="35">
        <f t="shared" si="6"/>
        <v>14001014</v>
      </c>
      <c r="I67" s="35">
        <f>INDEX(DATE!$B$2:$B$1825,$D67+I$6-1)</f>
        <v>14001015</v>
      </c>
      <c r="J67" s="35">
        <f>INDEX(DATE!$B$2:$B$1825,$D67+J$6-1)</f>
        <v>14001016</v>
      </c>
      <c r="K67" s="35">
        <f>INDEX(DATE!$B$2:$B$1825,$D67+K$6-1)</f>
        <v>14001017</v>
      </c>
      <c r="L67" s="35">
        <f>INDEX(DATE!$B$2:$B$1825,$D67+L$6-1)</f>
        <v>14001018</v>
      </c>
      <c r="M67" s="35">
        <f>INDEX(DATE!$B$2:$B$1825,$D67+M$6-1)</f>
        <v>14001019</v>
      </c>
      <c r="N67" s="35">
        <f>INDEX(DATE!$B$2:$B$1825,$D67+N$6-1)</f>
        <v>14001020</v>
      </c>
      <c r="O67" s="35">
        <f>INDEX(DATE!$B$2:$B$1825,$D67+O$6-1)</f>
        <v>14001021</v>
      </c>
      <c r="P67" s="35">
        <f>INDEX(DATE!$B$2:$B$1825,$D67+P$6-1)</f>
        <v>14001028</v>
      </c>
      <c r="Q67" s="35">
        <f>INDEX(DATE!$B$2:$B$1825,$D67+Q$6-1)</f>
        <v>14001113</v>
      </c>
      <c r="R67" s="35">
        <f>INDEX(DATE!$B$2:$B$1825,$D67+R$6-1)</f>
        <v>14001213</v>
      </c>
      <c r="S67" s="35" t="str">
        <f>IF($F67&gt;S$6-9,INDEX(DATE!$B$2:$B$1825,$D67+S$6-1),"")</f>
        <v/>
      </c>
      <c r="T67" s="35" t="str">
        <f>IF($F67&gt;T$6-9,INDEX(DATE!$B$2:$B$1825,$D67+T$6-1),"")</f>
        <v/>
      </c>
      <c r="U67" s="35" t="str">
        <f>IF($F67&gt;U$6-9,INDEX(DATE!$B$2:$B$1825,$D67+U$6-1),"")</f>
        <v/>
      </c>
      <c r="V67" s="35" t="str">
        <f>IF($F67&gt;V$6-9,INDEX(DATE!$B$2:$B$1825,$D67+V$6-1),"")</f>
        <v/>
      </c>
      <c r="W67" s="35" t="str">
        <f>IF($F67&gt;W$6-9,INDEX(DATE!$B$2:$B$1825,$D67+W$6-1),"")</f>
        <v/>
      </c>
      <c r="X67" s="35" t="str">
        <f>IF($F67&gt;X$6-9,INDEX(DATE!$B$2:$B$1825,$D67+X$6-1),"")</f>
        <v/>
      </c>
      <c r="Y67" s="35" t="str">
        <f>IF($F67&gt;Y$6-9,INDEX(DATE!$B$2:$B$1825,$D67+Y$6-1),"")</f>
        <v/>
      </c>
      <c r="Z67" s="35" t="str">
        <f>IF($F67&gt;Z$6-9,INDEX(DATE!$B$2:$B$1825,$D67+Z$6-1),"")</f>
        <v/>
      </c>
      <c r="AA67" s="35" t="str">
        <f>IF($F67&gt;AA$6-9,INDEX(DATE!$B$2:$B$1825,$D67+AA$6-1),"")</f>
        <v/>
      </c>
      <c r="AB67" s="35" t="str">
        <f>IF($F67&gt;AB$6-9,INDEX(DATE!$B$2:$B$1825,$D67+AB$6-1),"")</f>
        <v/>
      </c>
      <c r="AC67" s="35" t="str">
        <f>IF($F67&gt;AC$6-9,INDEX(DATE!$B$2:$B$1825,$D67+AC$6-1),"")</f>
        <v/>
      </c>
      <c r="AD67" s="36" t="str">
        <f>IF($F67&gt;AD$6-9,INDEX(DATE!$B$2:$B$1825,$D67+AD$6-1),"")</f>
        <v/>
      </c>
      <c r="AE67" s="11">
        <f t="shared" ca="1" si="17"/>
        <v>0</v>
      </c>
      <c r="AF67" s="50">
        <f t="shared" si="18"/>
        <v>11</v>
      </c>
    </row>
    <row r="68" spans="2:32" ht="23.4" x14ac:dyDescent="0.3">
      <c r="B68" s="18">
        <v>62</v>
      </c>
      <c r="C68" s="27" t="s">
        <v>61</v>
      </c>
      <c r="D68" s="8">
        <f>MATCH(E68,DATE!$B$2:$B$1825,0)</f>
        <v>1021</v>
      </c>
      <c r="E68" s="9">
        <f>IF($K$2="عادی",INDEX(DATE!$B$2:$B$1825,$D$2+B68-1),IF($K$2="بسیار سریع",INDEX(DATE!$B$2:$B$1825,$D$2+ROUND((B68)/2,0)-1),IF($K$2="بسیار آهسته",INDEX(DATE!$B$2:$B$1825,$D$2+ROUND((B68)*2,0)-1),INDEX(DATE!$B$2:$B$1825,$D$2+(B68-QUOTIENT(B68,$M$3))*2+(IF(($D$2+(B68-QUOTIENT(B68,$M$3))*2)-2=D67,1,0))-2))))</f>
        <v>14001016</v>
      </c>
      <c r="F68" s="45">
        <v>0</v>
      </c>
      <c r="G68" s="41">
        <f t="shared" ca="1" si="0"/>
        <v>-1</v>
      </c>
      <c r="H68" s="35">
        <f t="shared" si="6"/>
        <v>14001016</v>
      </c>
      <c r="I68" s="35">
        <f>INDEX(DATE!$B$2:$B$1825,$D68+I$6-1)</f>
        <v>14001017</v>
      </c>
      <c r="J68" s="35">
        <f>INDEX(DATE!$B$2:$B$1825,$D68+J$6-1)</f>
        <v>14001018</v>
      </c>
      <c r="K68" s="35">
        <f>INDEX(DATE!$B$2:$B$1825,$D68+K$6-1)</f>
        <v>14001019</v>
      </c>
      <c r="L68" s="35">
        <f>INDEX(DATE!$B$2:$B$1825,$D68+L$6-1)</f>
        <v>14001020</v>
      </c>
      <c r="M68" s="35">
        <f>INDEX(DATE!$B$2:$B$1825,$D68+M$6-1)</f>
        <v>14001021</v>
      </c>
      <c r="N68" s="35">
        <f>INDEX(DATE!$B$2:$B$1825,$D68+N$6-1)</f>
        <v>14001022</v>
      </c>
      <c r="O68" s="35">
        <f>INDEX(DATE!$B$2:$B$1825,$D68+O$6-1)</f>
        <v>14001023</v>
      </c>
      <c r="P68" s="35">
        <f>INDEX(DATE!$B$2:$B$1825,$D68+P$6-1)</f>
        <v>14001030</v>
      </c>
      <c r="Q68" s="35">
        <f>INDEX(DATE!$B$2:$B$1825,$D68+Q$6-1)</f>
        <v>14001115</v>
      </c>
      <c r="R68" s="35">
        <f>INDEX(DATE!$B$2:$B$1825,$D68+R$6-1)</f>
        <v>14001215</v>
      </c>
      <c r="S68" s="35" t="str">
        <f>IF($F68&gt;S$6-9,INDEX(DATE!$B$2:$B$1825,$D68+S$6-1),"")</f>
        <v/>
      </c>
      <c r="T68" s="35" t="str">
        <f>IF($F68&gt;T$6-9,INDEX(DATE!$B$2:$B$1825,$D68+T$6-1),"")</f>
        <v/>
      </c>
      <c r="U68" s="35" t="str">
        <f>IF($F68&gt;U$6-9,INDEX(DATE!$B$2:$B$1825,$D68+U$6-1),"")</f>
        <v/>
      </c>
      <c r="V68" s="35" t="str">
        <f>IF($F68&gt;V$6-9,INDEX(DATE!$B$2:$B$1825,$D68+V$6-1),"")</f>
        <v/>
      </c>
      <c r="W68" s="35" t="str">
        <f>IF($F68&gt;W$6-9,INDEX(DATE!$B$2:$B$1825,$D68+W$6-1),"")</f>
        <v/>
      </c>
      <c r="X68" s="35" t="str">
        <f>IF($F68&gt;X$6-9,INDEX(DATE!$B$2:$B$1825,$D68+X$6-1),"")</f>
        <v/>
      </c>
      <c r="Y68" s="35" t="str">
        <f>IF($F68&gt;Y$6-9,INDEX(DATE!$B$2:$B$1825,$D68+Y$6-1),"")</f>
        <v/>
      </c>
      <c r="Z68" s="35" t="str">
        <f>IF($F68&gt;Z$6-9,INDEX(DATE!$B$2:$B$1825,$D68+Z$6-1),"")</f>
        <v/>
      </c>
      <c r="AA68" s="35" t="str">
        <f>IF($F68&gt;AA$6-9,INDEX(DATE!$B$2:$B$1825,$D68+AA$6-1),"")</f>
        <v/>
      </c>
      <c r="AB68" s="35" t="str">
        <f>IF($F68&gt;AB$6-9,INDEX(DATE!$B$2:$B$1825,$D68+AB$6-1),"")</f>
        <v/>
      </c>
      <c r="AC68" s="35" t="str">
        <f>IF($F68&gt;AC$6-9,INDEX(DATE!$B$2:$B$1825,$D68+AC$6-1),"")</f>
        <v/>
      </c>
      <c r="AD68" s="36" t="str">
        <f>IF($F68&gt;AD$6-9,INDEX(DATE!$B$2:$B$1825,$D68+AD$6-1),"")</f>
        <v/>
      </c>
      <c r="AE68" s="11">
        <f t="shared" ca="1" si="17"/>
        <v>0</v>
      </c>
      <c r="AF68" s="50">
        <f t="shared" si="18"/>
        <v>11</v>
      </c>
    </row>
    <row r="69" spans="2:32" ht="23.4" x14ac:dyDescent="0.3">
      <c r="B69" s="18">
        <v>63</v>
      </c>
      <c r="C69" s="27" t="s">
        <v>62</v>
      </c>
      <c r="D69" s="8">
        <f>MATCH(E69,DATE!$B$2:$B$1825,0)</f>
        <v>1022</v>
      </c>
      <c r="E69" s="9">
        <f>IF($K$2="عادی",INDEX(DATE!$B$2:$B$1825,$D$2+B69-1),IF($K$2="بسیار سریع",INDEX(DATE!$B$2:$B$1825,$D$2+ROUND((B69)/2,0)-1),IF($K$2="بسیار آهسته",INDEX(DATE!$B$2:$B$1825,$D$2+ROUND((B69)*2,0)-1),INDEX(DATE!$B$2:$B$1825,$D$2+(B69-QUOTIENT(B69,$M$3))*2+(IF(($D$2+(B69-QUOTIENT(B69,$M$3))*2)-2=D68,1,0))-2))))</f>
        <v>14001017</v>
      </c>
      <c r="F69" s="45">
        <v>0</v>
      </c>
      <c r="G69" s="41">
        <f t="shared" ca="1" si="0"/>
        <v>-1</v>
      </c>
      <c r="H69" s="35">
        <f t="shared" si="6"/>
        <v>14001017</v>
      </c>
      <c r="I69" s="35">
        <f>INDEX(DATE!$B$2:$B$1825,$D69+I$6-1)</f>
        <v>14001018</v>
      </c>
      <c r="J69" s="35">
        <f>INDEX(DATE!$B$2:$B$1825,$D69+J$6-1)</f>
        <v>14001019</v>
      </c>
      <c r="K69" s="35">
        <f>INDEX(DATE!$B$2:$B$1825,$D69+K$6-1)</f>
        <v>14001020</v>
      </c>
      <c r="L69" s="35">
        <f>INDEX(DATE!$B$2:$B$1825,$D69+L$6-1)</f>
        <v>14001021</v>
      </c>
      <c r="M69" s="35">
        <f>INDEX(DATE!$B$2:$B$1825,$D69+M$6-1)</f>
        <v>14001022</v>
      </c>
      <c r="N69" s="35">
        <f>INDEX(DATE!$B$2:$B$1825,$D69+N$6-1)</f>
        <v>14001023</v>
      </c>
      <c r="O69" s="35">
        <f>INDEX(DATE!$B$2:$B$1825,$D69+O$6-1)</f>
        <v>14001024</v>
      </c>
      <c r="P69" s="35">
        <f>INDEX(DATE!$B$2:$B$1825,$D69+P$6-1)</f>
        <v>14001101</v>
      </c>
      <c r="Q69" s="35">
        <f>INDEX(DATE!$B$2:$B$1825,$D69+Q$6-1)</f>
        <v>14001116</v>
      </c>
      <c r="R69" s="35">
        <f>INDEX(DATE!$B$2:$B$1825,$D69+R$6-1)</f>
        <v>14001216</v>
      </c>
      <c r="S69" s="35" t="str">
        <f>IF($F69&gt;S$6-9,INDEX(DATE!$B$2:$B$1825,$D69+S$6-1),"")</f>
        <v/>
      </c>
      <c r="T69" s="35" t="str">
        <f>IF($F69&gt;T$6-9,INDEX(DATE!$B$2:$B$1825,$D69+T$6-1),"")</f>
        <v/>
      </c>
      <c r="U69" s="35" t="str">
        <f>IF($F69&gt;U$6-9,INDEX(DATE!$B$2:$B$1825,$D69+U$6-1),"")</f>
        <v/>
      </c>
      <c r="V69" s="35" t="str">
        <f>IF($F69&gt;V$6-9,INDEX(DATE!$B$2:$B$1825,$D69+V$6-1),"")</f>
        <v/>
      </c>
      <c r="W69" s="35" t="str">
        <f>IF($F69&gt;W$6-9,INDEX(DATE!$B$2:$B$1825,$D69+W$6-1),"")</f>
        <v/>
      </c>
      <c r="X69" s="35" t="str">
        <f>IF($F69&gt;X$6-9,INDEX(DATE!$B$2:$B$1825,$D69+X$6-1),"")</f>
        <v/>
      </c>
      <c r="Y69" s="35" t="str">
        <f>IF($F69&gt;Y$6-9,INDEX(DATE!$B$2:$B$1825,$D69+Y$6-1),"")</f>
        <v/>
      </c>
      <c r="Z69" s="35" t="str">
        <f>IF($F69&gt;Z$6-9,INDEX(DATE!$B$2:$B$1825,$D69+Z$6-1),"")</f>
        <v/>
      </c>
      <c r="AA69" s="35" t="str">
        <f>IF($F69&gt;AA$6-9,INDEX(DATE!$B$2:$B$1825,$D69+AA$6-1),"")</f>
        <v/>
      </c>
      <c r="AB69" s="35" t="str">
        <f>IF($F69&gt;AB$6-9,INDEX(DATE!$B$2:$B$1825,$D69+AB$6-1),"")</f>
        <v/>
      </c>
      <c r="AC69" s="35" t="str">
        <f>IF($F69&gt;AC$6-9,INDEX(DATE!$B$2:$B$1825,$D69+AC$6-1),"")</f>
        <v/>
      </c>
      <c r="AD69" s="36" t="str">
        <f>IF($F69&gt;AD$6-9,INDEX(DATE!$B$2:$B$1825,$D69+AD$6-1),"")</f>
        <v/>
      </c>
      <c r="AE69" s="11">
        <f t="shared" ca="1" si="17"/>
        <v>0</v>
      </c>
      <c r="AF69" s="50">
        <f t="shared" si="18"/>
        <v>11</v>
      </c>
    </row>
    <row r="70" spans="2:32" ht="23.4" x14ac:dyDescent="0.3">
      <c r="B70" s="18">
        <v>64</v>
      </c>
      <c r="C70" s="27" t="s">
        <v>63</v>
      </c>
      <c r="D70" s="8">
        <f>MATCH(E70,DATE!$B$2:$B$1825,0)</f>
        <v>1023</v>
      </c>
      <c r="E70" s="9">
        <f>IF($K$2="عادی",INDEX(DATE!$B$2:$B$1825,$D$2+B70-1),IF($K$2="بسیار سریع",INDEX(DATE!$B$2:$B$1825,$D$2+ROUND((B70)/2,0)-1),IF($K$2="بسیار آهسته",INDEX(DATE!$B$2:$B$1825,$D$2+ROUND((B70)*2,0)-1),INDEX(DATE!$B$2:$B$1825,$D$2+(B70-QUOTIENT(B70,$M$3))*2+(IF(($D$2+(B70-QUOTIENT(B70,$M$3))*2)-2=D69,1,0))-2))))</f>
        <v>14001018</v>
      </c>
      <c r="F70" s="45">
        <v>0</v>
      </c>
      <c r="G70" s="41">
        <f t="shared" ca="1" si="0"/>
        <v>-1</v>
      </c>
      <c r="H70" s="35">
        <f t="shared" si="6"/>
        <v>14001018</v>
      </c>
      <c r="I70" s="35">
        <f>INDEX(DATE!$B$2:$B$1825,$D70+I$6-1)</f>
        <v>14001019</v>
      </c>
      <c r="J70" s="35">
        <f>INDEX(DATE!$B$2:$B$1825,$D70+J$6-1)</f>
        <v>14001020</v>
      </c>
      <c r="K70" s="35">
        <f>INDEX(DATE!$B$2:$B$1825,$D70+K$6-1)</f>
        <v>14001021</v>
      </c>
      <c r="L70" s="35">
        <f>INDEX(DATE!$B$2:$B$1825,$D70+L$6-1)</f>
        <v>14001022</v>
      </c>
      <c r="M70" s="35">
        <f>INDEX(DATE!$B$2:$B$1825,$D70+M$6-1)</f>
        <v>14001023</v>
      </c>
      <c r="N70" s="35">
        <f>INDEX(DATE!$B$2:$B$1825,$D70+N$6-1)</f>
        <v>14001024</v>
      </c>
      <c r="O70" s="35">
        <f>INDEX(DATE!$B$2:$B$1825,$D70+O$6-1)</f>
        <v>14001025</v>
      </c>
      <c r="P70" s="35">
        <f>INDEX(DATE!$B$2:$B$1825,$D70+P$6-1)</f>
        <v>14001102</v>
      </c>
      <c r="Q70" s="35">
        <f>INDEX(DATE!$B$2:$B$1825,$D70+Q$6-1)</f>
        <v>14001117</v>
      </c>
      <c r="R70" s="35">
        <f>INDEX(DATE!$B$2:$B$1825,$D70+R$6-1)</f>
        <v>14001217</v>
      </c>
      <c r="S70" s="35" t="str">
        <f>IF($F70&gt;S$6-9,INDEX(DATE!$B$2:$B$1825,$D70+S$6-1),"")</f>
        <v/>
      </c>
      <c r="T70" s="35" t="str">
        <f>IF($F70&gt;T$6-9,INDEX(DATE!$B$2:$B$1825,$D70+T$6-1),"")</f>
        <v/>
      </c>
      <c r="U70" s="35" t="str">
        <f>IF($F70&gt;U$6-9,INDEX(DATE!$B$2:$B$1825,$D70+U$6-1),"")</f>
        <v/>
      </c>
      <c r="V70" s="35" t="str">
        <f>IF($F70&gt;V$6-9,INDEX(DATE!$B$2:$B$1825,$D70+V$6-1),"")</f>
        <v/>
      </c>
      <c r="W70" s="35" t="str">
        <f>IF($F70&gt;W$6-9,INDEX(DATE!$B$2:$B$1825,$D70+W$6-1),"")</f>
        <v/>
      </c>
      <c r="X70" s="35" t="str">
        <f>IF($F70&gt;X$6-9,INDEX(DATE!$B$2:$B$1825,$D70+X$6-1),"")</f>
        <v/>
      </c>
      <c r="Y70" s="35" t="str">
        <f>IF($F70&gt;Y$6-9,INDEX(DATE!$B$2:$B$1825,$D70+Y$6-1),"")</f>
        <v/>
      </c>
      <c r="Z70" s="35" t="str">
        <f>IF($F70&gt;Z$6-9,INDEX(DATE!$B$2:$B$1825,$D70+Z$6-1),"")</f>
        <v/>
      </c>
      <c r="AA70" s="35" t="str">
        <f>IF($F70&gt;AA$6-9,INDEX(DATE!$B$2:$B$1825,$D70+AA$6-1),"")</f>
        <v/>
      </c>
      <c r="AB70" s="35" t="str">
        <f>IF($F70&gt;AB$6-9,INDEX(DATE!$B$2:$B$1825,$D70+AB$6-1),"")</f>
        <v/>
      </c>
      <c r="AC70" s="35" t="str">
        <f>IF($F70&gt;AC$6-9,INDEX(DATE!$B$2:$B$1825,$D70+AC$6-1),"")</f>
        <v/>
      </c>
      <c r="AD70" s="36" t="str">
        <f>IF($F70&gt;AD$6-9,INDEX(DATE!$B$2:$B$1825,$D70+AD$6-1),"")</f>
        <v/>
      </c>
      <c r="AE70" s="11">
        <f t="shared" ca="1" si="17"/>
        <v>0</v>
      </c>
      <c r="AF70" s="50">
        <f t="shared" si="18"/>
        <v>11</v>
      </c>
    </row>
    <row r="71" spans="2:32" ht="23.4" x14ac:dyDescent="0.3">
      <c r="B71" s="18">
        <v>65</v>
      </c>
      <c r="C71" s="27" t="s">
        <v>64</v>
      </c>
      <c r="D71" s="8">
        <f>MATCH(E71,DATE!$B$2:$B$1825,0)</f>
        <v>1025</v>
      </c>
      <c r="E71" s="9">
        <f>IF($K$2="عادی",INDEX(DATE!$B$2:$B$1825,$D$2+B71-1),IF($K$2="بسیار سریع",INDEX(DATE!$B$2:$B$1825,$D$2+ROUND((B71)/2,0)-1),IF($K$2="بسیار آهسته",INDEX(DATE!$B$2:$B$1825,$D$2+ROUND((B71)*2,0)-1),INDEX(DATE!$B$2:$B$1825,$D$2+(B71-QUOTIENT(B71,$M$3))*2+(IF(($D$2+(B71-QUOTIENT(B71,$M$3))*2)-2=D70,1,0))-2))))</f>
        <v>14001020</v>
      </c>
      <c r="F71" s="45">
        <v>0</v>
      </c>
      <c r="G71" s="41">
        <f t="shared" ca="1" si="0"/>
        <v>-1</v>
      </c>
      <c r="H71" s="35">
        <f t="shared" si="6"/>
        <v>14001020</v>
      </c>
      <c r="I71" s="35">
        <f>INDEX(DATE!$B$2:$B$1825,$D71+I$6-1)</f>
        <v>14001021</v>
      </c>
      <c r="J71" s="35">
        <f>INDEX(DATE!$B$2:$B$1825,$D71+J$6-1)</f>
        <v>14001022</v>
      </c>
      <c r="K71" s="35">
        <f>INDEX(DATE!$B$2:$B$1825,$D71+K$6-1)</f>
        <v>14001023</v>
      </c>
      <c r="L71" s="35">
        <f>INDEX(DATE!$B$2:$B$1825,$D71+L$6-1)</f>
        <v>14001024</v>
      </c>
      <c r="M71" s="35">
        <f>INDEX(DATE!$B$2:$B$1825,$D71+M$6-1)</f>
        <v>14001025</v>
      </c>
      <c r="N71" s="35">
        <f>INDEX(DATE!$B$2:$B$1825,$D71+N$6-1)</f>
        <v>14001026</v>
      </c>
      <c r="O71" s="35">
        <f>INDEX(DATE!$B$2:$B$1825,$D71+O$6-1)</f>
        <v>14001027</v>
      </c>
      <c r="P71" s="35">
        <f>INDEX(DATE!$B$2:$B$1825,$D71+P$6-1)</f>
        <v>14001104</v>
      </c>
      <c r="Q71" s="35">
        <f>INDEX(DATE!$B$2:$B$1825,$D71+Q$6-1)</f>
        <v>14001119</v>
      </c>
      <c r="R71" s="35">
        <f>INDEX(DATE!$B$2:$B$1825,$D71+R$6-1)</f>
        <v>14001219</v>
      </c>
      <c r="S71" s="35" t="str">
        <f>IF($F71&gt;S$6-9,INDEX(DATE!$B$2:$B$1825,$D71+S$6-1),"")</f>
        <v/>
      </c>
      <c r="T71" s="35" t="str">
        <f>IF($F71&gt;T$6-9,INDEX(DATE!$B$2:$B$1825,$D71+T$6-1),"")</f>
        <v/>
      </c>
      <c r="U71" s="35" t="str">
        <f>IF($F71&gt;U$6-9,INDEX(DATE!$B$2:$B$1825,$D71+U$6-1),"")</f>
        <v/>
      </c>
      <c r="V71" s="35" t="str">
        <f>IF($F71&gt;V$6-9,INDEX(DATE!$B$2:$B$1825,$D71+V$6-1),"")</f>
        <v/>
      </c>
      <c r="W71" s="35" t="str">
        <f>IF($F71&gt;W$6-9,INDEX(DATE!$B$2:$B$1825,$D71+W$6-1),"")</f>
        <v/>
      </c>
      <c r="X71" s="35" t="str">
        <f>IF($F71&gt;X$6-9,INDEX(DATE!$B$2:$B$1825,$D71+X$6-1),"")</f>
        <v/>
      </c>
      <c r="Y71" s="35" t="str">
        <f>IF($F71&gt;Y$6-9,INDEX(DATE!$B$2:$B$1825,$D71+Y$6-1),"")</f>
        <v/>
      </c>
      <c r="Z71" s="35" t="str">
        <f>IF($F71&gt;Z$6-9,INDEX(DATE!$B$2:$B$1825,$D71+Z$6-1),"")</f>
        <v/>
      </c>
      <c r="AA71" s="35" t="str">
        <f>IF($F71&gt;AA$6-9,INDEX(DATE!$B$2:$B$1825,$D71+AA$6-1),"")</f>
        <v/>
      </c>
      <c r="AB71" s="35" t="str">
        <f>IF($F71&gt;AB$6-9,INDEX(DATE!$B$2:$B$1825,$D71+AB$6-1),"")</f>
        <v/>
      </c>
      <c r="AC71" s="35" t="str">
        <f>IF($F71&gt;AC$6-9,INDEX(DATE!$B$2:$B$1825,$D71+AC$6-1),"")</f>
        <v/>
      </c>
      <c r="AD71" s="36" t="str">
        <f>IF($F71&gt;AD$6-9,INDEX(DATE!$B$2:$B$1825,$D71+AD$6-1),"")</f>
        <v/>
      </c>
      <c r="AE71" s="11">
        <f t="shared" ca="1" si="17"/>
        <v>0</v>
      </c>
      <c r="AF71" s="50">
        <f t="shared" si="18"/>
        <v>11</v>
      </c>
    </row>
    <row r="72" spans="2:32" ht="23.4" x14ac:dyDescent="0.3">
      <c r="B72" s="18">
        <v>66</v>
      </c>
      <c r="C72" s="27" t="s">
        <v>65</v>
      </c>
      <c r="D72" s="8">
        <f>MATCH(E72,DATE!$B$2:$B$1825,0)</f>
        <v>1027</v>
      </c>
      <c r="E72" s="9">
        <f>IF($K$2="عادی",INDEX(DATE!$B$2:$B$1825,$D$2+B72-1),IF($K$2="بسیار سریع",INDEX(DATE!$B$2:$B$1825,$D$2+ROUND((B72)/2,0)-1),IF($K$2="بسیار آهسته",INDEX(DATE!$B$2:$B$1825,$D$2+ROUND((B72)*2,0)-1),INDEX(DATE!$B$2:$B$1825,$D$2+(B72-QUOTIENT(B72,$M$3))*2+(IF(($D$2+(B72-QUOTIENT(B72,$M$3))*2)-2=D71,1,0))-2))))</f>
        <v>14001022</v>
      </c>
      <c r="F72" s="45">
        <v>0</v>
      </c>
      <c r="G72" s="41">
        <f t="shared" ref="G72:G118" ca="1" si="19">IF(MAX(H72:AD72)&lt;$C$3,1,IF(OR(H72=$C$3,I72=$C$3,J72=$C$3,K72=$C$3,L72=$C$3,M72=$C$3,N72=$C$3,O72=$C$3,P72=$C$3,Q72=$C$3,R72=$C$3,S72=$C$3,T72=$C$3,U72=$C$3,V72=$C$3,W72=$C$3,X72=$C$3,Y72=$C$3,Z72=$C$3,AA72=$C$3,AB72=$C$3,AC72=$C$3,AD72=$C$3),0,-1))</f>
        <v>-1</v>
      </c>
      <c r="H72" s="35">
        <f t="shared" si="6"/>
        <v>14001022</v>
      </c>
      <c r="I72" s="35">
        <f>INDEX(DATE!$B$2:$B$1825,$D72+I$6-1)</f>
        <v>14001023</v>
      </c>
      <c r="J72" s="35">
        <f>INDEX(DATE!$B$2:$B$1825,$D72+J$6-1)</f>
        <v>14001024</v>
      </c>
      <c r="K72" s="35">
        <f>INDEX(DATE!$B$2:$B$1825,$D72+K$6-1)</f>
        <v>14001025</v>
      </c>
      <c r="L72" s="35">
        <f>INDEX(DATE!$B$2:$B$1825,$D72+L$6-1)</f>
        <v>14001026</v>
      </c>
      <c r="M72" s="35">
        <f>INDEX(DATE!$B$2:$B$1825,$D72+M$6-1)</f>
        <v>14001027</v>
      </c>
      <c r="N72" s="35">
        <f>INDEX(DATE!$B$2:$B$1825,$D72+N$6-1)</f>
        <v>14001028</v>
      </c>
      <c r="O72" s="35">
        <f>INDEX(DATE!$B$2:$B$1825,$D72+O$6-1)</f>
        <v>14001029</v>
      </c>
      <c r="P72" s="35">
        <f>INDEX(DATE!$B$2:$B$1825,$D72+P$6-1)</f>
        <v>14001106</v>
      </c>
      <c r="Q72" s="35">
        <f>INDEX(DATE!$B$2:$B$1825,$D72+Q$6-1)</f>
        <v>14001121</v>
      </c>
      <c r="R72" s="35">
        <f>INDEX(DATE!$B$2:$B$1825,$D72+R$6-1)</f>
        <v>14001221</v>
      </c>
      <c r="S72" s="35" t="str">
        <f>IF($F72&gt;S$6-9,INDEX(DATE!$B$2:$B$1825,$D72+S$6-1),"")</f>
        <v/>
      </c>
      <c r="T72" s="35" t="str">
        <f>IF($F72&gt;T$6-9,INDEX(DATE!$B$2:$B$1825,$D72+T$6-1),"")</f>
        <v/>
      </c>
      <c r="U72" s="35" t="str">
        <f>IF($F72&gt;U$6-9,INDEX(DATE!$B$2:$B$1825,$D72+U$6-1),"")</f>
        <v/>
      </c>
      <c r="V72" s="35" t="str">
        <f>IF($F72&gt;V$6-9,INDEX(DATE!$B$2:$B$1825,$D72+V$6-1),"")</f>
        <v/>
      </c>
      <c r="W72" s="35" t="str">
        <f>IF($F72&gt;W$6-9,INDEX(DATE!$B$2:$B$1825,$D72+W$6-1),"")</f>
        <v/>
      </c>
      <c r="X72" s="35" t="str">
        <f>IF($F72&gt;X$6-9,INDEX(DATE!$B$2:$B$1825,$D72+X$6-1),"")</f>
        <v/>
      </c>
      <c r="Y72" s="35" t="str">
        <f>IF($F72&gt;Y$6-9,INDEX(DATE!$B$2:$B$1825,$D72+Y$6-1),"")</f>
        <v/>
      </c>
      <c r="Z72" s="35" t="str">
        <f>IF($F72&gt;Z$6-9,INDEX(DATE!$B$2:$B$1825,$D72+Z$6-1),"")</f>
        <v/>
      </c>
      <c r="AA72" s="35" t="str">
        <f>IF($F72&gt;AA$6-9,INDEX(DATE!$B$2:$B$1825,$D72+AA$6-1),"")</f>
        <v/>
      </c>
      <c r="AB72" s="35" t="str">
        <f>IF($F72&gt;AB$6-9,INDEX(DATE!$B$2:$B$1825,$D72+AB$6-1),"")</f>
        <v/>
      </c>
      <c r="AC72" s="35" t="str">
        <f>IF($F72&gt;AC$6-9,INDEX(DATE!$B$2:$B$1825,$D72+AC$6-1),"")</f>
        <v/>
      </c>
      <c r="AD72" s="36" t="str">
        <f>IF($F72&gt;AD$6-9,INDEX(DATE!$B$2:$B$1825,$D72+AD$6-1),"")</f>
        <v/>
      </c>
      <c r="AE72" s="11">
        <f t="shared" ca="1" si="17"/>
        <v>0</v>
      </c>
      <c r="AF72" s="50">
        <f t="shared" si="18"/>
        <v>11</v>
      </c>
    </row>
    <row r="73" spans="2:32" ht="23.4" x14ac:dyDescent="0.3">
      <c r="B73" s="18">
        <v>67</v>
      </c>
      <c r="C73" s="27" t="s">
        <v>66</v>
      </c>
      <c r="D73" s="8">
        <f>MATCH(E73,DATE!$B$2:$B$1825,0)</f>
        <v>1029</v>
      </c>
      <c r="E73" s="9">
        <f>IF($K$2="عادی",INDEX(DATE!$B$2:$B$1825,$D$2+B73-1),IF($K$2="بسیار سریع",INDEX(DATE!$B$2:$B$1825,$D$2+ROUND((B73)/2,0)-1),IF($K$2="بسیار آهسته",INDEX(DATE!$B$2:$B$1825,$D$2+ROUND((B73)*2,0)-1),INDEX(DATE!$B$2:$B$1825,$D$2+(B73-QUOTIENT(B73,$M$3))*2+(IF(($D$2+(B73-QUOTIENT(B73,$M$3))*2)-2=D72,1,0))-2))))</f>
        <v>14001024</v>
      </c>
      <c r="F73" s="45">
        <v>0</v>
      </c>
      <c r="G73" s="41">
        <f t="shared" ca="1" si="19"/>
        <v>-1</v>
      </c>
      <c r="H73" s="35">
        <f t="shared" si="6"/>
        <v>14001024</v>
      </c>
      <c r="I73" s="35">
        <f>INDEX(DATE!$B$2:$B$1825,$D73+I$6-1)</f>
        <v>14001025</v>
      </c>
      <c r="J73" s="35">
        <f>INDEX(DATE!$B$2:$B$1825,$D73+J$6-1)</f>
        <v>14001026</v>
      </c>
      <c r="K73" s="35">
        <f>INDEX(DATE!$B$2:$B$1825,$D73+K$6-1)</f>
        <v>14001027</v>
      </c>
      <c r="L73" s="35">
        <f>INDEX(DATE!$B$2:$B$1825,$D73+L$6-1)</f>
        <v>14001028</v>
      </c>
      <c r="M73" s="35">
        <f>INDEX(DATE!$B$2:$B$1825,$D73+M$6-1)</f>
        <v>14001029</v>
      </c>
      <c r="N73" s="35">
        <f>INDEX(DATE!$B$2:$B$1825,$D73+N$6-1)</f>
        <v>14001030</v>
      </c>
      <c r="O73" s="35">
        <f>INDEX(DATE!$B$2:$B$1825,$D73+O$6-1)</f>
        <v>14001101</v>
      </c>
      <c r="P73" s="35">
        <f>INDEX(DATE!$B$2:$B$1825,$D73+P$6-1)</f>
        <v>14001108</v>
      </c>
      <c r="Q73" s="35">
        <f>INDEX(DATE!$B$2:$B$1825,$D73+Q$6-1)</f>
        <v>14001123</v>
      </c>
      <c r="R73" s="35">
        <f>INDEX(DATE!$B$2:$B$1825,$D73+R$6-1)</f>
        <v>14001223</v>
      </c>
      <c r="S73" s="35" t="str">
        <f>IF($F73&gt;S$6-9,INDEX(DATE!$B$2:$B$1825,$D73+S$6-1),"")</f>
        <v/>
      </c>
      <c r="T73" s="35" t="str">
        <f>IF($F73&gt;T$6-9,INDEX(DATE!$B$2:$B$1825,$D73+T$6-1),"")</f>
        <v/>
      </c>
      <c r="U73" s="35" t="str">
        <f>IF($F73&gt;U$6-9,INDEX(DATE!$B$2:$B$1825,$D73+U$6-1),"")</f>
        <v/>
      </c>
      <c r="V73" s="35" t="str">
        <f>IF($F73&gt;V$6-9,INDEX(DATE!$B$2:$B$1825,$D73+V$6-1),"")</f>
        <v/>
      </c>
      <c r="W73" s="35" t="str">
        <f>IF($F73&gt;W$6-9,INDEX(DATE!$B$2:$B$1825,$D73+W$6-1),"")</f>
        <v/>
      </c>
      <c r="X73" s="35" t="str">
        <f>IF($F73&gt;X$6-9,INDEX(DATE!$B$2:$B$1825,$D73+X$6-1),"")</f>
        <v/>
      </c>
      <c r="Y73" s="35" t="str">
        <f>IF($F73&gt;Y$6-9,INDEX(DATE!$B$2:$B$1825,$D73+Y$6-1),"")</f>
        <v/>
      </c>
      <c r="Z73" s="35" t="str">
        <f>IF($F73&gt;Z$6-9,INDEX(DATE!$B$2:$B$1825,$D73+Z$6-1),"")</f>
        <v/>
      </c>
      <c r="AA73" s="35" t="str">
        <f>IF($F73&gt;AA$6-9,INDEX(DATE!$B$2:$B$1825,$D73+AA$6-1),"")</f>
        <v/>
      </c>
      <c r="AB73" s="35" t="str">
        <f>IF($F73&gt;AB$6-9,INDEX(DATE!$B$2:$B$1825,$D73+AB$6-1),"")</f>
        <v/>
      </c>
      <c r="AC73" s="35" t="str">
        <f>IF($F73&gt;AC$6-9,INDEX(DATE!$B$2:$B$1825,$D73+AC$6-1),"")</f>
        <v/>
      </c>
      <c r="AD73" s="36" t="str">
        <f>IF($F73&gt;AD$6-9,INDEX(DATE!$B$2:$B$1825,$D73+AD$6-1),"")</f>
        <v/>
      </c>
      <c r="AE73" s="11">
        <f t="shared" ca="1" si="17"/>
        <v>0</v>
      </c>
      <c r="AF73" s="50">
        <f t="shared" si="18"/>
        <v>11</v>
      </c>
    </row>
    <row r="74" spans="2:32" ht="23.4" x14ac:dyDescent="0.3">
      <c r="B74" s="18">
        <v>68</v>
      </c>
      <c r="C74" s="27" t="s">
        <v>67</v>
      </c>
      <c r="D74" s="8">
        <f>MATCH(E74,DATE!$B$2:$B$1825,0)</f>
        <v>1030</v>
      </c>
      <c r="E74" s="9">
        <f>IF($K$2="عادی",INDEX(DATE!$B$2:$B$1825,$D$2+B74-1),IF($K$2="بسیار سریع",INDEX(DATE!$B$2:$B$1825,$D$2+ROUND((B74)/2,0)-1),IF($K$2="بسیار آهسته",INDEX(DATE!$B$2:$B$1825,$D$2+ROUND((B74)*2,0)-1),INDEX(DATE!$B$2:$B$1825,$D$2+(B74-QUOTIENT(B74,$M$3))*2+(IF(($D$2+(B74-QUOTIENT(B74,$M$3))*2)-2=D73,1,0))-2))))</f>
        <v>14001025</v>
      </c>
      <c r="F74" s="45">
        <v>0</v>
      </c>
      <c r="G74" s="41">
        <f t="shared" ca="1" si="19"/>
        <v>-1</v>
      </c>
      <c r="H74" s="35">
        <f t="shared" si="6"/>
        <v>14001025</v>
      </c>
      <c r="I74" s="35">
        <f>INDEX(DATE!$B$2:$B$1825,$D74+I$6-1)</f>
        <v>14001026</v>
      </c>
      <c r="J74" s="35">
        <f>INDEX(DATE!$B$2:$B$1825,$D74+J$6-1)</f>
        <v>14001027</v>
      </c>
      <c r="K74" s="35">
        <f>INDEX(DATE!$B$2:$B$1825,$D74+K$6-1)</f>
        <v>14001028</v>
      </c>
      <c r="L74" s="35">
        <f>INDEX(DATE!$B$2:$B$1825,$D74+L$6-1)</f>
        <v>14001029</v>
      </c>
      <c r="M74" s="35">
        <f>INDEX(DATE!$B$2:$B$1825,$D74+M$6-1)</f>
        <v>14001030</v>
      </c>
      <c r="N74" s="35">
        <f>INDEX(DATE!$B$2:$B$1825,$D74+N$6-1)</f>
        <v>14001101</v>
      </c>
      <c r="O74" s="35">
        <f>INDEX(DATE!$B$2:$B$1825,$D74+O$6-1)</f>
        <v>14001102</v>
      </c>
      <c r="P74" s="35">
        <f>INDEX(DATE!$B$2:$B$1825,$D74+P$6-1)</f>
        <v>14001109</v>
      </c>
      <c r="Q74" s="35">
        <f>INDEX(DATE!$B$2:$B$1825,$D74+Q$6-1)</f>
        <v>14001124</v>
      </c>
      <c r="R74" s="35">
        <f>INDEX(DATE!$B$2:$B$1825,$D74+R$6-1)</f>
        <v>14001224</v>
      </c>
      <c r="S74" s="35" t="str">
        <f>IF($F74&gt;S$6-9,INDEX(DATE!$B$2:$B$1825,$D74+S$6-1),"")</f>
        <v/>
      </c>
      <c r="T74" s="35" t="str">
        <f>IF($F74&gt;T$6-9,INDEX(DATE!$B$2:$B$1825,$D74+T$6-1),"")</f>
        <v/>
      </c>
      <c r="U74" s="35" t="str">
        <f>IF($F74&gt;U$6-9,INDEX(DATE!$B$2:$B$1825,$D74+U$6-1),"")</f>
        <v/>
      </c>
      <c r="V74" s="35" t="str">
        <f>IF($F74&gt;V$6-9,INDEX(DATE!$B$2:$B$1825,$D74+V$6-1),"")</f>
        <v/>
      </c>
      <c r="W74" s="35" t="str">
        <f>IF($F74&gt;W$6-9,INDEX(DATE!$B$2:$B$1825,$D74+W$6-1),"")</f>
        <v/>
      </c>
      <c r="X74" s="35" t="str">
        <f>IF($F74&gt;X$6-9,INDEX(DATE!$B$2:$B$1825,$D74+X$6-1),"")</f>
        <v/>
      </c>
      <c r="Y74" s="35" t="str">
        <f>IF($F74&gt;Y$6-9,INDEX(DATE!$B$2:$B$1825,$D74+Y$6-1),"")</f>
        <v/>
      </c>
      <c r="Z74" s="35" t="str">
        <f>IF($F74&gt;Z$6-9,INDEX(DATE!$B$2:$B$1825,$D74+Z$6-1),"")</f>
        <v/>
      </c>
      <c r="AA74" s="35" t="str">
        <f>IF($F74&gt;AA$6-9,INDEX(DATE!$B$2:$B$1825,$D74+AA$6-1),"")</f>
        <v/>
      </c>
      <c r="AB74" s="35" t="str">
        <f>IF($F74&gt;AB$6-9,INDEX(DATE!$B$2:$B$1825,$D74+AB$6-1),"")</f>
        <v/>
      </c>
      <c r="AC74" s="35" t="str">
        <f>IF($F74&gt;AC$6-9,INDEX(DATE!$B$2:$B$1825,$D74+AC$6-1),"")</f>
        <v/>
      </c>
      <c r="AD74" s="36" t="str">
        <f>IF($F74&gt;AD$6-9,INDEX(DATE!$B$2:$B$1825,$D74+AD$6-1),"")</f>
        <v/>
      </c>
      <c r="AE74" s="11">
        <f t="shared" ca="1" si="17"/>
        <v>0</v>
      </c>
      <c r="AF74" s="50">
        <f t="shared" si="18"/>
        <v>11</v>
      </c>
    </row>
    <row r="75" spans="2:32" ht="23.4" x14ac:dyDescent="0.3">
      <c r="B75" s="18">
        <v>69</v>
      </c>
      <c r="C75" s="27" t="s">
        <v>68</v>
      </c>
      <c r="D75" s="8">
        <f>MATCH(E75,DATE!$B$2:$B$1825,0)</f>
        <v>1031</v>
      </c>
      <c r="E75" s="9">
        <f>IF($K$2="عادی",INDEX(DATE!$B$2:$B$1825,$D$2+B75-1),IF($K$2="بسیار سریع",INDEX(DATE!$B$2:$B$1825,$D$2+ROUND((B75)/2,0)-1),IF($K$2="بسیار آهسته",INDEX(DATE!$B$2:$B$1825,$D$2+ROUND((B75)*2,0)-1),INDEX(DATE!$B$2:$B$1825,$D$2+(B75-QUOTIENT(B75,$M$3))*2+(IF(($D$2+(B75-QUOTIENT(B75,$M$3))*2)-2=D74,1,0))-2))))</f>
        <v>14001026</v>
      </c>
      <c r="F75" s="45">
        <v>0</v>
      </c>
      <c r="G75" s="41">
        <f t="shared" ca="1" si="19"/>
        <v>-1</v>
      </c>
      <c r="H75" s="35">
        <f t="shared" si="6"/>
        <v>14001026</v>
      </c>
      <c r="I75" s="35">
        <f>INDEX(DATE!$B$2:$B$1825,$D75+I$6-1)</f>
        <v>14001027</v>
      </c>
      <c r="J75" s="35">
        <f>INDEX(DATE!$B$2:$B$1825,$D75+J$6-1)</f>
        <v>14001028</v>
      </c>
      <c r="K75" s="35">
        <f>INDEX(DATE!$B$2:$B$1825,$D75+K$6-1)</f>
        <v>14001029</v>
      </c>
      <c r="L75" s="35">
        <f>INDEX(DATE!$B$2:$B$1825,$D75+L$6-1)</f>
        <v>14001030</v>
      </c>
      <c r="M75" s="35">
        <f>INDEX(DATE!$B$2:$B$1825,$D75+M$6-1)</f>
        <v>14001101</v>
      </c>
      <c r="N75" s="35">
        <f>INDEX(DATE!$B$2:$B$1825,$D75+N$6-1)</f>
        <v>14001102</v>
      </c>
      <c r="O75" s="35">
        <f>INDEX(DATE!$B$2:$B$1825,$D75+O$6-1)</f>
        <v>14001103</v>
      </c>
      <c r="P75" s="35">
        <f>INDEX(DATE!$B$2:$B$1825,$D75+P$6-1)</f>
        <v>14001110</v>
      </c>
      <c r="Q75" s="35">
        <f>INDEX(DATE!$B$2:$B$1825,$D75+Q$6-1)</f>
        <v>14001125</v>
      </c>
      <c r="R75" s="35">
        <f>INDEX(DATE!$B$2:$B$1825,$D75+R$6-1)</f>
        <v>14001225</v>
      </c>
      <c r="S75" s="35" t="str">
        <f>IF($F75&gt;S$6-9,INDEX(DATE!$B$2:$B$1825,$D75+S$6-1),"")</f>
        <v/>
      </c>
      <c r="T75" s="35" t="str">
        <f>IF($F75&gt;T$6-9,INDEX(DATE!$B$2:$B$1825,$D75+T$6-1),"")</f>
        <v/>
      </c>
      <c r="U75" s="35" t="str">
        <f>IF($F75&gt;U$6-9,INDEX(DATE!$B$2:$B$1825,$D75+U$6-1),"")</f>
        <v/>
      </c>
      <c r="V75" s="35" t="str">
        <f>IF($F75&gt;V$6-9,INDEX(DATE!$B$2:$B$1825,$D75+V$6-1),"")</f>
        <v/>
      </c>
      <c r="W75" s="35" t="str">
        <f>IF($F75&gt;W$6-9,INDEX(DATE!$B$2:$B$1825,$D75+W$6-1),"")</f>
        <v/>
      </c>
      <c r="X75" s="35" t="str">
        <f>IF($F75&gt;X$6-9,INDEX(DATE!$B$2:$B$1825,$D75+X$6-1),"")</f>
        <v/>
      </c>
      <c r="Y75" s="35" t="str">
        <f>IF($F75&gt;Y$6-9,INDEX(DATE!$B$2:$B$1825,$D75+Y$6-1),"")</f>
        <v/>
      </c>
      <c r="Z75" s="35" t="str">
        <f>IF($F75&gt;Z$6-9,INDEX(DATE!$B$2:$B$1825,$D75+Z$6-1),"")</f>
        <v/>
      </c>
      <c r="AA75" s="35" t="str">
        <f>IF($F75&gt;AA$6-9,INDEX(DATE!$B$2:$B$1825,$D75+AA$6-1),"")</f>
        <v/>
      </c>
      <c r="AB75" s="35" t="str">
        <f>IF($F75&gt;AB$6-9,INDEX(DATE!$B$2:$B$1825,$D75+AB$6-1),"")</f>
        <v/>
      </c>
      <c r="AC75" s="35" t="str">
        <f>IF($F75&gt;AC$6-9,INDEX(DATE!$B$2:$B$1825,$D75+AC$6-1),"")</f>
        <v/>
      </c>
      <c r="AD75" s="36" t="str">
        <f>IF($F75&gt;AD$6-9,INDEX(DATE!$B$2:$B$1825,$D75+AD$6-1),"")</f>
        <v/>
      </c>
      <c r="AE75" s="11">
        <f t="shared" ca="1" si="17"/>
        <v>0</v>
      </c>
      <c r="AF75" s="50">
        <f t="shared" si="18"/>
        <v>11</v>
      </c>
    </row>
    <row r="76" spans="2:32" ht="23.4" x14ac:dyDescent="0.3">
      <c r="B76" s="18">
        <v>70</v>
      </c>
      <c r="C76" s="27" t="s">
        <v>124</v>
      </c>
      <c r="D76" s="8">
        <f>MATCH(E76,DATE!$B$2:$B$1825,0)</f>
        <v>1033</v>
      </c>
      <c r="E76" s="9">
        <f>IF($K$2="عادی",INDEX(DATE!$B$2:$B$1825,$D$2+B76-1),IF($K$2="بسیار سریع",INDEX(DATE!$B$2:$B$1825,$D$2+ROUND((B76)/2,0)-1),IF($K$2="بسیار آهسته",INDEX(DATE!$B$2:$B$1825,$D$2+ROUND((B76)*2,0)-1),INDEX(DATE!$B$2:$B$1825,$D$2+(B76-QUOTIENT(B76,$M$3))*2+(IF(($D$2+(B76-QUOTIENT(B76,$M$3))*2)-2=D75,1,0))-2))))</f>
        <v>14001028</v>
      </c>
      <c r="F76" s="46"/>
      <c r="G76" s="41">
        <f t="shared" ca="1" si="19"/>
        <v>-1</v>
      </c>
      <c r="H76" s="35">
        <f t="shared" si="6"/>
        <v>14001028</v>
      </c>
      <c r="I76" s="40">
        <v>1</v>
      </c>
      <c r="J76" s="40">
        <v>1</v>
      </c>
      <c r="K76" s="40">
        <v>1</v>
      </c>
      <c r="L76" s="40">
        <v>1</v>
      </c>
      <c r="M76" s="40">
        <v>1</v>
      </c>
      <c r="N76" s="40">
        <v>1</v>
      </c>
      <c r="O76" s="40">
        <v>1</v>
      </c>
      <c r="P76" s="40">
        <v>1</v>
      </c>
      <c r="Q76" s="40">
        <v>1</v>
      </c>
      <c r="R76" s="40">
        <v>1</v>
      </c>
      <c r="S76" s="35" t="str">
        <f>IF($F76&gt;S$6-9,INDEX(DATE!$B$2:$B$1825,$D76+S$6-1),"")</f>
        <v/>
      </c>
      <c r="T76" s="35" t="str">
        <f>IF($F76&gt;T$6-9,INDEX(DATE!$B$2:$B$1825,$D76+T$6-1),"")</f>
        <v/>
      </c>
      <c r="U76" s="35" t="str">
        <f>IF($F76&gt;U$6-9,INDEX(DATE!$B$2:$B$1825,$D76+U$6-1),"")</f>
        <v/>
      </c>
      <c r="V76" s="35" t="str">
        <f>IF($F76&gt;V$6-9,INDEX(DATE!$B$2:$B$1825,$D76+V$6-1),"")</f>
        <v/>
      </c>
      <c r="W76" s="35" t="str">
        <f>IF($F76&gt;W$6-9,INDEX(DATE!$B$2:$B$1825,$D76+W$6-1),"")</f>
        <v/>
      </c>
      <c r="X76" s="35" t="str">
        <f>IF($F76&gt;X$6-9,INDEX(DATE!$B$2:$B$1825,$D76+X$6-1),"")</f>
        <v/>
      </c>
      <c r="Y76" s="35" t="str">
        <f>IF($F76&gt;Y$6-9,INDEX(DATE!$B$2:$B$1825,$D76+Y$6-1),"")</f>
        <v/>
      </c>
      <c r="Z76" s="35" t="str">
        <f>IF($F76&gt;Z$6-9,INDEX(DATE!$B$2:$B$1825,$D76+Z$6-1),"")</f>
        <v/>
      </c>
      <c r="AA76" s="35" t="str">
        <f>IF($F76&gt;AA$6-9,INDEX(DATE!$B$2:$B$1825,$D76+AA$6-1),"")</f>
        <v/>
      </c>
      <c r="AB76" s="35" t="str">
        <f>IF($F76&gt;AB$6-9,INDEX(DATE!$B$2:$B$1825,$D76+AB$6-1),"")</f>
        <v/>
      </c>
      <c r="AC76" s="35" t="str">
        <f>IF($F76&gt;AC$6-9,INDEX(DATE!$B$2:$B$1825,$D76+AC$6-1),"")</f>
        <v/>
      </c>
      <c r="AD76" s="36" t="str">
        <f>IF($F76&gt;AD$6-9,INDEX(DATE!$B$2:$B$1825,$D76+AD$6-1),"")</f>
        <v/>
      </c>
      <c r="AE76" s="11">
        <f t="shared" ref="AE76" ca="1" si="20">SUM(H76&lt;$C$3)+SUM(I76&lt;$C$3)+SUM(J76&lt;$C$3)+SUM(K76&lt;$C$3)+SUM(L76&lt;$C$3)+SUM(M76&lt;$C$3)+SUM(N76&lt;$C$3)+SUM(O76&lt;$C$3)+SUM(P76&lt;$C$3)+SUM(Q76&lt;$C$3)+SUM(R76&lt;$C$3)+SUM(S76&lt;$C$3)+SUM(T76&lt;$C$3)+SUM(U76&lt;$C$3)+SUM(V76&lt;$C$3)+SUM(W76&lt;$C$3)+SUM(X76&lt;$C$3)+SUM(Y76&lt;$C$3)+SUM(Z76&lt;$C$3)+SUM(AA76&lt;$C$3)+SUM(AB76&lt;$C$3)+SUM(AC76&lt;$C$3)+SUM(AD76&lt;$C$3)-10</f>
        <v>0</v>
      </c>
      <c r="AF76" s="50">
        <f t="shared" ref="AF76" si="21">COUNTA(H76:AD76)-COUNTBLANK(H76:AD76)-10</f>
        <v>1</v>
      </c>
    </row>
    <row r="77" spans="2:32" ht="23.4" x14ac:dyDescent="0.3">
      <c r="B77" s="18">
        <v>71</v>
      </c>
      <c r="C77" s="27" t="s">
        <v>69</v>
      </c>
      <c r="D77" s="8">
        <f>MATCH(E77,DATE!$B$2:$B$1825,0)</f>
        <v>1035</v>
      </c>
      <c r="E77" s="9">
        <f>IF($K$2="عادی",INDEX(DATE!$B$2:$B$1825,$D$2+B77-1),IF($K$2="بسیار سریع",INDEX(DATE!$B$2:$B$1825,$D$2+ROUND((B77)/2,0)-1),IF($K$2="بسیار آهسته",INDEX(DATE!$B$2:$B$1825,$D$2+ROUND((B77)*2,0)-1),INDEX(DATE!$B$2:$B$1825,$D$2+(B77-QUOTIENT(B77,$M$3))*2+(IF(($D$2+(B77-QUOTIENT(B77,$M$3))*2)-2=D76,1,0))-2))))</f>
        <v>14001030</v>
      </c>
      <c r="F77" s="45">
        <v>0</v>
      </c>
      <c r="G77" s="41">
        <f t="shared" ca="1" si="19"/>
        <v>-1</v>
      </c>
      <c r="H77" s="35">
        <f t="shared" si="6"/>
        <v>14001030</v>
      </c>
      <c r="I77" s="35">
        <f>INDEX(DATE!$B$2:$B$1825,$D77+I$6-1)</f>
        <v>14001101</v>
      </c>
      <c r="J77" s="35">
        <f>INDEX(DATE!$B$2:$B$1825,$D77+J$6-1)</f>
        <v>14001102</v>
      </c>
      <c r="K77" s="35">
        <f>INDEX(DATE!$B$2:$B$1825,$D77+K$6-1)</f>
        <v>14001103</v>
      </c>
      <c r="L77" s="35">
        <f>INDEX(DATE!$B$2:$B$1825,$D77+L$6-1)</f>
        <v>14001104</v>
      </c>
      <c r="M77" s="35">
        <f>INDEX(DATE!$B$2:$B$1825,$D77+M$6-1)</f>
        <v>14001105</v>
      </c>
      <c r="N77" s="35">
        <f>INDEX(DATE!$B$2:$B$1825,$D77+N$6-1)</f>
        <v>14001106</v>
      </c>
      <c r="O77" s="35">
        <f>INDEX(DATE!$B$2:$B$1825,$D77+O$6-1)</f>
        <v>14001107</v>
      </c>
      <c r="P77" s="35">
        <f>INDEX(DATE!$B$2:$B$1825,$D77+P$6-1)</f>
        <v>14001114</v>
      </c>
      <c r="Q77" s="35">
        <f>INDEX(DATE!$B$2:$B$1825,$D77+Q$6-1)</f>
        <v>14001129</v>
      </c>
      <c r="R77" s="35">
        <f>INDEX(DATE!$B$2:$B$1825,$D77+R$6-1)</f>
        <v>14001229</v>
      </c>
      <c r="S77" s="35" t="str">
        <f>IF($F77&gt;S$6-9,INDEX(DATE!$B$2:$B$1825,$D77+S$6-1),"")</f>
        <v/>
      </c>
      <c r="T77" s="35" t="str">
        <f>IF($F77&gt;T$6-9,INDEX(DATE!$B$2:$B$1825,$D77+T$6-1),"")</f>
        <v/>
      </c>
      <c r="U77" s="35" t="str">
        <f>IF($F77&gt;U$6-9,INDEX(DATE!$B$2:$B$1825,$D77+U$6-1),"")</f>
        <v/>
      </c>
      <c r="V77" s="35" t="str">
        <f>IF($F77&gt;V$6-9,INDEX(DATE!$B$2:$B$1825,$D77+V$6-1),"")</f>
        <v/>
      </c>
      <c r="W77" s="35" t="str">
        <f>IF($F77&gt;W$6-9,INDEX(DATE!$B$2:$B$1825,$D77+W$6-1),"")</f>
        <v/>
      </c>
      <c r="X77" s="35" t="str">
        <f>IF($F77&gt;X$6-9,INDEX(DATE!$B$2:$B$1825,$D77+X$6-1),"")</f>
        <v/>
      </c>
      <c r="Y77" s="35" t="str">
        <f>IF($F77&gt;Y$6-9,INDEX(DATE!$B$2:$B$1825,$D77+Y$6-1),"")</f>
        <v/>
      </c>
      <c r="Z77" s="35" t="str">
        <f>IF($F77&gt;Z$6-9,INDEX(DATE!$B$2:$B$1825,$D77+Z$6-1),"")</f>
        <v/>
      </c>
      <c r="AA77" s="35" t="str">
        <f>IF($F77&gt;AA$6-9,INDEX(DATE!$B$2:$B$1825,$D77+AA$6-1),"")</f>
        <v/>
      </c>
      <c r="AB77" s="35" t="str">
        <f>IF($F77&gt;AB$6-9,INDEX(DATE!$B$2:$B$1825,$D77+AB$6-1),"")</f>
        <v/>
      </c>
      <c r="AC77" s="35" t="str">
        <f>IF($F77&gt;AC$6-9,INDEX(DATE!$B$2:$B$1825,$D77+AC$6-1),"")</f>
        <v/>
      </c>
      <c r="AD77" s="36" t="str">
        <f>IF($F77&gt;AD$6-9,INDEX(DATE!$B$2:$B$1825,$D77+AD$6-1),"")</f>
        <v/>
      </c>
      <c r="AE77" s="11">
        <f t="shared" ref="AE77:AE89" ca="1" si="22">SUM(H77&lt;$C$3)+SUM(I77&lt;$C$3)+SUM(J77&lt;$C$3)+SUM(K77&lt;$C$3)+SUM(L77&lt;$C$3)+SUM(M77&lt;$C$3)+SUM(N77&lt;$C$3)+SUM(O77&lt;$C$3)+SUM(P77&lt;$C$3)+SUM(Q77&lt;$C$3)+SUM(R77&lt;$C$3)+SUM(S77&lt;$C$3)+SUM(T77&lt;$C$3)+SUM(U77&lt;$C$3)+SUM(V77&lt;$C$3)+SUM(W77&lt;$C$3)+SUM(X77&lt;$C$3)+SUM(Y77&lt;$C$3)+SUM(Z77&lt;$C$3)+SUM(AA77&lt;$C$3)+SUM(AB77&lt;$C$3)+SUM(AC77&lt;$C$3)+SUM(AD77&lt;$C$3)</f>
        <v>0</v>
      </c>
      <c r="AF77" s="50">
        <f t="shared" ref="AF77:AF89" si="23">COUNTA(H77:AD77)-COUNTBLANK(H77:AD77)</f>
        <v>11</v>
      </c>
    </row>
    <row r="78" spans="2:32" ht="23.4" x14ac:dyDescent="0.3">
      <c r="B78" s="18">
        <v>72</v>
      </c>
      <c r="C78" s="27" t="s">
        <v>70</v>
      </c>
      <c r="D78" s="8">
        <f>MATCH(E78,DATE!$B$2:$B$1825,0)</f>
        <v>1036</v>
      </c>
      <c r="E78" s="9">
        <f>IF($K$2="عادی",INDEX(DATE!$B$2:$B$1825,$D$2+B78-1),IF($K$2="بسیار سریع",INDEX(DATE!$B$2:$B$1825,$D$2+ROUND((B78)/2,0)-1),IF($K$2="بسیار آهسته",INDEX(DATE!$B$2:$B$1825,$D$2+ROUND((B78)*2,0)-1),INDEX(DATE!$B$2:$B$1825,$D$2+(B78-QUOTIENT(B78,$M$3))*2+(IF(($D$2+(B78-QUOTIENT(B78,$M$3))*2)-2=D77,1,0))-2))))</f>
        <v>14001101</v>
      </c>
      <c r="F78" s="45">
        <v>0</v>
      </c>
      <c r="G78" s="41">
        <f t="shared" ca="1" si="19"/>
        <v>-1</v>
      </c>
      <c r="H78" s="35">
        <f t="shared" si="6"/>
        <v>14001101</v>
      </c>
      <c r="I78" s="35">
        <f>INDEX(DATE!$B$2:$B$1825,$D78+I$6-1)</f>
        <v>14001102</v>
      </c>
      <c r="J78" s="35">
        <f>INDEX(DATE!$B$2:$B$1825,$D78+J$6-1)</f>
        <v>14001103</v>
      </c>
      <c r="K78" s="35">
        <f>INDEX(DATE!$B$2:$B$1825,$D78+K$6-1)</f>
        <v>14001104</v>
      </c>
      <c r="L78" s="35">
        <f>INDEX(DATE!$B$2:$B$1825,$D78+L$6-1)</f>
        <v>14001105</v>
      </c>
      <c r="M78" s="35">
        <f>INDEX(DATE!$B$2:$B$1825,$D78+M$6-1)</f>
        <v>14001106</v>
      </c>
      <c r="N78" s="35">
        <f>INDEX(DATE!$B$2:$B$1825,$D78+N$6-1)</f>
        <v>14001107</v>
      </c>
      <c r="O78" s="35">
        <f>INDEX(DATE!$B$2:$B$1825,$D78+O$6-1)</f>
        <v>14001108</v>
      </c>
      <c r="P78" s="35">
        <f>INDEX(DATE!$B$2:$B$1825,$D78+P$6-1)</f>
        <v>14001115</v>
      </c>
      <c r="Q78" s="35">
        <f>INDEX(DATE!$B$2:$B$1825,$D78+Q$6-1)</f>
        <v>14001130</v>
      </c>
      <c r="R78" s="35">
        <f>INDEX(DATE!$B$2:$B$1825,$D78+R$6-1)</f>
        <v>14010101</v>
      </c>
      <c r="S78" s="35" t="str">
        <f>IF($F78&gt;S$6-9,INDEX(DATE!$B$2:$B$1825,$D78+S$6-1),"")</f>
        <v/>
      </c>
      <c r="T78" s="35" t="str">
        <f>IF($F78&gt;T$6-9,INDEX(DATE!$B$2:$B$1825,$D78+T$6-1),"")</f>
        <v/>
      </c>
      <c r="U78" s="35" t="str">
        <f>IF($F78&gt;U$6-9,INDEX(DATE!$B$2:$B$1825,$D78+U$6-1),"")</f>
        <v/>
      </c>
      <c r="V78" s="35" t="str">
        <f>IF($F78&gt;V$6-9,INDEX(DATE!$B$2:$B$1825,$D78+V$6-1),"")</f>
        <v/>
      </c>
      <c r="W78" s="35" t="str">
        <f>IF($F78&gt;W$6-9,INDEX(DATE!$B$2:$B$1825,$D78+W$6-1),"")</f>
        <v/>
      </c>
      <c r="X78" s="35" t="str">
        <f>IF($F78&gt;X$6-9,INDEX(DATE!$B$2:$B$1825,$D78+X$6-1),"")</f>
        <v/>
      </c>
      <c r="Y78" s="35" t="str">
        <f>IF($F78&gt;Y$6-9,INDEX(DATE!$B$2:$B$1825,$D78+Y$6-1),"")</f>
        <v/>
      </c>
      <c r="Z78" s="35" t="str">
        <f>IF($F78&gt;Z$6-9,INDEX(DATE!$B$2:$B$1825,$D78+Z$6-1),"")</f>
        <v/>
      </c>
      <c r="AA78" s="35" t="str">
        <f>IF($F78&gt;AA$6-9,INDEX(DATE!$B$2:$B$1825,$D78+AA$6-1),"")</f>
        <v/>
      </c>
      <c r="AB78" s="35" t="str">
        <f>IF($F78&gt;AB$6-9,INDEX(DATE!$B$2:$B$1825,$D78+AB$6-1),"")</f>
        <v/>
      </c>
      <c r="AC78" s="35" t="str">
        <f>IF($F78&gt;AC$6-9,INDEX(DATE!$B$2:$B$1825,$D78+AC$6-1),"")</f>
        <v/>
      </c>
      <c r="AD78" s="36" t="str">
        <f>IF($F78&gt;AD$6-9,INDEX(DATE!$B$2:$B$1825,$D78+AD$6-1),"")</f>
        <v/>
      </c>
      <c r="AE78" s="11">
        <f t="shared" ca="1" si="22"/>
        <v>0</v>
      </c>
      <c r="AF78" s="50">
        <f t="shared" si="23"/>
        <v>11</v>
      </c>
    </row>
    <row r="79" spans="2:32" ht="23.4" x14ac:dyDescent="0.3">
      <c r="B79" s="18">
        <v>73</v>
      </c>
      <c r="C79" s="27" t="s">
        <v>71</v>
      </c>
      <c r="D79" s="8">
        <f>MATCH(E79,DATE!$B$2:$B$1825,0)</f>
        <v>1037</v>
      </c>
      <c r="E79" s="9">
        <f>IF($K$2="عادی",INDEX(DATE!$B$2:$B$1825,$D$2+B79-1),IF($K$2="بسیار سریع",INDEX(DATE!$B$2:$B$1825,$D$2+ROUND((B79)/2,0)-1),IF($K$2="بسیار آهسته",INDEX(DATE!$B$2:$B$1825,$D$2+ROUND((B79)*2,0)-1),INDEX(DATE!$B$2:$B$1825,$D$2+(B79-QUOTIENT(B79,$M$3))*2+(IF(($D$2+(B79-QUOTIENT(B79,$M$3))*2)-2=D78,1,0))-2))))</f>
        <v>14001102</v>
      </c>
      <c r="F79" s="45">
        <v>0</v>
      </c>
      <c r="G79" s="41">
        <f t="shared" ca="1" si="19"/>
        <v>-1</v>
      </c>
      <c r="H79" s="35">
        <f t="shared" si="6"/>
        <v>14001102</v>
      </c>
      <c r="I79" s="35">
        <f>INDEX(DATE!$B$2:$B$1825,$D79+I$6-1)</f>
        <v>14001103</v>
      </c>
      <c r="J79" s="35">
        <f>INDEX(DATE!$B$2:$B$1825,$D79+J$6-1)</f>
        <v>14001104</v>
      </c>
      <c r="K79" s="35">
        <f>INDEX(DATE!$B$2:$B$1825,$D79+K$6-1)</f>
        <v>14001105</v>
      </c>
      <c r="L79" s="35">
        <f>INDEX(DATE!$B$2:$B$1825,$D79+L$6-1)</f>
        <v>14001106</v>
      </c>
      <c r="M79" s="35">
        <f>INDEX(DATE!$B$2:$B$1825,$D79+M$6-1)</f>
        <v>14001107</v>
      </c>
      <c r="N79" s="35">
        <f>INDEX(DATE!$B$2:$B$1825,$D79+N$6-1)</f>
        <v>14001108</v>
      </c>
      <c r="O79" s="35">
        <f>INDEX(DATE!$B$2:$B$1825,$D79+O$6-1)</f>
        <v>14001109</v>
      </c>
      <c r="P79" s="35">
        <f>INDEX(DATE!$B$2:$B$1825,$D79+P$6-1)</f>
        <v>14001116</v>
      </c>
      <c r="Q79" s="35">
        <f>INDEX(DATE!$B$2:$B$1825,$D79+Q$6-1)</f>
        <v>14001201</v>
      </c>
      <c r="R79" s="35">
        <f>INDEX(DATE!$B$2:$B$1825,$D79+R$6-1)</f>
        <v>14010102</v>
      </c>
      <c r="S79" s="35" t="str">
        <f>IF($F79&gt;S$6-9,INDEX(DATE!$B$2:$B$1825,$D79+S$6-1),"")</f>
        <v/>
      </c>
      <c r="T79" s="35" t="str">
        <f>IF($F79&gt;T$6-9,INDEX(DATE!$B$2:$B$1825,$D79+T$6-1),"")</f>
        <v/>
      </c>
      <c r="U79" s="35" t="str">
        <f>IF($F79&gt;U$6-9,INDEX(DATE!$B$2:$B$1825,$D79+U$6-1),"")</f>
        <v/>
      </c>
      <c r="V79" s="35" t="str">
        <f>IF($F79&gt;V$6-9,INDEX(DATE!$B$2:$B$1825,$D79+V$6-1),"")</f>
        <v/>
      </c>
      <c r="W79" s="35" t="str">
        <f>IF($F79&gt;W$6-9,INDEX(DATE!$B$2:$B$1825,$D79+W$6-1),"")</f>
        <v/>
      </c>
      <c r="X79" s="35" t="str">
        <f>IF($F79&gt;X$6-9,INDEX(DATE!$B$2:$B$1825,$D79+X$6-1),"")</f>
        <v/>
      </c>
      <c r="Y79" s="35" t="str">
        <f>IF($F79&gt;Y$6-9,INDEX(DATE!$B$2:$B$1825,$D79+Y$6-1),"")</f>
        <v/>
      </c>
      <c r="Z79" s="35" t="str">
        <f>IF($F79&gt;Z$6-9,INDEX(DATE!$B$2:$B$1825,$D79+Z$6-1),"")</f>
        <v/>
      </c>
      <c r="AA79" s="35" t="str">
        <f>IF($F79&gt;AA$6-9,INDEX(DATE!$B$2:$B$1825,$D79+AA$6-1),"")</f>
        <v/>
      </c>
      <c r="AB79" s="35" t="str">
        <f>IF($F79&gt;AB$6-9,INDEX(DATE!$B$2:$B$1825,$D79+AB$6-1),"")</f>
        <v/>
      </c>
      <c r="AC79" s="35" t="str">
        <f>IF($F79&gt;AC$6-9,INDEX(DATE!$B$2:$B$1825,$D79+AC$6-1),"")</f>
        <v/>
      </c>
      <c r="AD79" s="36" t="str">
        <f>IF($F79&gt;AD$6-9,INDEX(DATE!$B$2:$B$1825,$D79+AD$6-1),"")</f>
        <v/>
      </c>
      <c r="AE79" s="11">
        <f t="shared" ca="1" si="22"/>
        <v>0</v>
      </c>
      <c r="AF79" s="50">
        <f t="shared" si="23"/>
        <v>11</v>
      </c>
    </row>
    <row r="80" spans="2:32" ht="23.4" x14ac:dyDescent="0.3">
      <c r="B80" s="18">
        <v>74</v>
      </c>
      <c r="C80" s="27" t="s">
        <v>72</v>
      </c>
      <c r="D80" s="8">
        <f>MATCH(E80,DATE!$B$2:$B$1825,0)</f>
        <v>1039</v>
      </c>
      <c r="E80" s="9">
        <f>IF($K$2="عادی",INDEX(DATE!$B$2:$B$1825,$D$2+B80-1),IF($K$2="بسیار سریع",INDEX(DATE!$B$2:$B$1825,$D$2+ROUND((B80)/2,0)-1),IF($K$2="بسیار آهسته",INDEX(DATE!$B$2:$B$1825,$D$2+ROUND((B80)*2,0)-1),INDEX(DATE!$B$2:$B$1825,$D$2+(B80-QUOTIENT(B80,$M$3))*2+(IF(($D$2+(B80-QUOTIENT(B80,$M$3))*2)-2=D79,1,0))-2))))</f>
        <v>14001104</v>
      </c>
      <c r="F80" s="45">
        <v>0</v>
      </c>
      <c r="G80" s="41">
        <f t="shared" ca="1" si="19"/>
        <v>-1</v>
      </c>
      <c r="H80" s="35">
        <f t="shared" si="6"/>
        <v>14001104</v>
      </c>
      <c r="I80" s="35">
        <f>INDEX(DATE!$B$2:$B$1825,$D80+I$6-1)</f>
        <v>14001105</v>
      </c>
      <c r="J80" s="35">
        <f>INDEX(DATE!$B$2:$B$1825,$D80+J$6-1)</f>
        <v>14001106</v>
      </c>
      <c r="K80" s="35">
        <f>INDEX(DATE!$B$2:$B$1825,$D80+K$6-1)</f>
        <v>14001107</v>
      </c>
      <c r="L80" s="35">
        <f>INDEX(DATE!$B$2:$B$1825,$D80+L$6-1)</f>
        <v>14001108</v>
      </c>
      <c r="M80" s="35">
        <f>INDEX(DATE!$B$2:$B$1825,$D80+M$6-1)</f>
        <v>14001109</v>
      </c>
      <c r="N80" s="35">
        <f>INDEX(DATE!$B$2:$B$1825,$D80+N$6-1)</f>
        <v>14001110</v>
      </c>
      <c r="O80" s="35">
        <f>INDEX(DATE!$B$2:$B$1825,$D80+O$6-1)</f>
        <v>14001111</v>
      </c>
      <c r="P80" s="35">
        <f>INDEX(DATE!$B$2:$B$1825,$D80+P$6-1)</f>
        <v>14001118</v>
      </c>
      <c r="Q80" s="35">
        <f>INDEX(DATE!$B$2:$B$1825,$D80+Q$6-1)</f>
        <v>14001203</v>
      </c>
      <c r="R80" s="35">
        <f>INDEX(DATE!$B$2:$B$1825,$D80+R$6-1)</f>
        <v>14010104</v>
      </c>
      <c r="S80" s="35" t="str">
        <f>IF($F80&gt;S$6-9,INDEX(DATE!$B$2:$B$1825,$D80+S$6-1),"")</f>
        <v/>
      </c>
      <c r="T80" s="35" t="str">
        <f>IF($F80&gt;T$6-9,INDEX(DATE!$B$2:$B$1825,$D80+T$6-1),"")</f>
        <v/>
      </c>
      <c r="U80" s="35" t="str">
        <f>IF($F80&gt;U$6-9,INDEX(DATE!$B$2:$B$1825,$D80+U$6-1),"")</f>
        <v/>
      </c>
      <c r="V80" s="35" t="str">
        <f>IF($F80&gt;V$6-9,INDEX(DATE!$B$2:$B$1825,$D80+V$6-1),"")</f>
        <v/>
      </c>
      <c r="W80" s="35" t="str">
        <f>IF($F80&gt;W$6-9,INDEX(DATE!$B$2:$B$1825,$D80+W$6-1),"")</f>
        <v/>
      </c>
      <c r="X80" s="35" t="str">
        <f>IF($F80&gt;X$6-9,INDEX(DATE!$B$2:$B$1825,$D80+X$6-1),"")</f>
        <v/>
      </c>
      <c r="Y80" s="35" t="str">
        <f>IF($F80&gt;Y$6-9,INDEX(DATE!$B$2:$B$1825,$D80+Y$6-1),"")</f>
        <v/>
      </c>
      <c r="Z80" s="35" t="str">
        <f>IF($F80&gt;Z$6-9,INDEX(DATE!$B$2:$B$1825,$D80+Z$6-1),"")</f>
        <v/>
      </c>
      <c r="AA80" s="35" t="str">
        <f>IF($F80&gt;AA$6-9,INDEX(DATE!$B$2:$B$1825,$D80+AA$6-1),"")</f>
        <v/>
      </c>
      <c r="AB80" s="35" t="str">
        <f>IF($F80&gt;AB$6-9,INDEX(DATE!$B$2:$B$1825,$D80+AB$6-1),"")</f>
        <v/>
      </c>
      <c r="AC80" s="35" t="str">
        <f>IF($F80&gt;AC$6-9,INDEX(DATE!$B$2:$B$1825,$D80+AC$6-1),"")</f>
        <v/>
      </c>
      <c r="AD80" s="36" t="str">
        <f>IF($F80&gt;AD$6-9,INDEX(DATE!$B$2:$B$1825,$D80+AD$6-1),"")</f>
        <v/>
      </c>
      <c r="AE80" s="11">
        <f t="shared" ca="1" si="22"/>
        <v>0</v>
      </c>
      <c r="AF80" s="50">
        <f t="shared" si="23"/>
        <v>11</v>
      </c>
    </row>
    <row r="81" spans="2:32" ht="23.4" x14ac:dyDescent="0.3">
      <c r="B81" s="18">
        <v>75</v>
      </c>
      <c r="C81" s="27" t="s">
        <v>73</v>
      </c>
      <c r="D81" s="8">
        <f>MATCH(E81,DATE!$B$2:$B$1825,0)</f>
        <v>1041</v>
      </c>
      <c r="E81" s="9">
        <f>IF($K$2="عادی",INDEX(DATE!$B$2:$B$1825,$D$2+B81-1),IF($K$2="بسیار سریع",INDEX(DATE!$B$2:$B$1825,$D$2+ROUND((B81)/2,0)-1),IF($K$2="بسیار آهسته",INDEX(DATE!$B$2:$B$1825,$D$2+ROUND((B81)*2,0)-1),INDEX(DATE!$B$2:$B$1825,$D$2+(B81-QUOTIENT(B81,$M$3))*2+(IF(($D$2+(B81-QUOTIENT(B81,$M$3))*2)-2=D80,1,0))-2))))</f>
        <v>14001106</v>
      </c>
      <c r="F81" s="45">
        <v>0</v>
      </c>
      <c r="G81" s="41">
        <f t="shared" ca="1" si="19"/>
        <v>-1</v>
      </c>
      <c r="H81" s="35">
        <f t="shared" si="6"/>
        <v>14001106</v>
      </c>
      <c r="I81" s="35">
        <f>INDEX(DATE!$B$2:$B$1825,$D81+I$6-1)</f>
        <v>14001107</v>
      </c>
      <c r="J81" s="35">
        <f>INDEX(DATE!$B$2:$B$1825,$D81+J$6-1)</f>
        <v>14001108</v>
      </c>
      <c r="K81" s="35">
        <f>INDEX(DATE!$B$2:$B$1825,$D81+K$6-1)</f>
        <v>14001109</v>
      </c>
      <c r="L81" s="35">
        <f>INDEX(DATE!$B$2:$B$1825,$D81+L$6-1)</f>
        <v>14001110</v>
      </c>
      <c r="M81" s="35">
        <f>INDEX(DATE!$B$2:$B$1825,$D81+M$6-1)</f>
        <v>14001111</v>
      </c>
      <c r="N81" s="35">
        <f>INDEX(DATE!$B$2:$B$1825,$D81+N$6-1)</f>
        <v>14001112</v>
      </c>
      <c r="O81" s="35">
        <f>INDEX(DATE!$B$2:$B$1825,$D81+O$6-1)</f>
        <v>14001113</v>
      </c>
      <c r="P81" s="35">
        <f>INDEX(DATE!$B$2:$B$1825,$D81+P$6-1)</f>
        <v>14001120</v>
      </c>
      <c r="Q81" s="35">
        <f>INDEX(DATE!$B$2:$B$1825,$D81+Q$6-1)</f>
        <v>14001205</v>
      </c>
      <c r="R81" s="35">
        <f>INDEX(DATE!$B$2:$B$1825,$D81+R$6-1)</f>
        <v>14010106</v>
      </c>
      <c r="S81" s="35" t="str">
        <f>IF($F81&gt;S$6-9,INDEX(DATE!$B$2:$B$1825,$D81+S$6-1),"")</f>
        <v/>
      </c>
      <c r="T81" s="35" t="str">
        <f>IF($F81&gt;T$6-9,INDEX(DATE!$B$2:$B$1825,$D81+T$6-1),"")</f>
        <v/>
      </c>
      <c r="U81" s="35" t="str">
        <f>IF($F81&gt;U$6-9,INDEX(DATE!$B$2:$B$1825,$D81+U$6-1),"")</f>
        <v/>
      </c>
      <c r="V81" s="35" t="str">
        <f>IF($F81&gt;V$6-9,INDEX(DATE!$B$2:$B$1825,$D81+V$6-1),"")</f>
        <v/>
      </c>
      <c r="W81" s="35" t="str">
        <f>IF($F81&gt;W$6-9,INDEX(DATE!$B$2:$B$1825,$D81+W$6-1),"")</f>
        <v/>
      </c>
      <c r="X81" s="35" t="str">
        <f>IF($F81&gt;X$6-9,INDEX(DATE!$B$2:$B$1825,$D81+X$6-1),"")</f>
        <v/>
      </c>
      <c r="Y81" s="35" t="str">
        <f>IF($F81&gt;Y$6-9,INDEX(DATE!$B$2:$B$1825,$D81+Y$6-1),"")</f>
        <v/>
      </c>
      <c r="Z81" s="35" t="str">
        <f>IF($F81&gt;Z$6-9,INDEX(DATE!$B$2:$B$1825,$D81+Z$6-1),"")</f>
        <v/>
      </c>
      <c r="AA81" s="35" t="str">
        <f>IF($F81&gt;AA$6-9,INDEX(DATE!$B$2:$B$1825,$D81+AA$6-1),"")</f>
        <v/>
      </c>
      <c r="AB81" s="35" t="str">
        <f>IF($F81&gt;AB$6-9,INDEX(DATE!$B$2:$B$1825,$D81+AB$6-1),"")</f>
        <v/>
      </c>
      <c r="AC81" s="35" t="str">
        <f>IF($F81&gt;AC$6-9,INDEX(DATE!$B$2:$B$1825,$D81+AC$6-1),"")</f>
        <v/>
      </c>
      <c r="AD81" s="36" t="str">
        <f>IF($F81&gt;AD$6-9,INDEX(DATE!$B$2:$B$1825,$D81+AD$6-1),"")</f>
        <v/>
      </c>
      <c r="AE81" s="11">
        <f t="shared" ca="1" si="22"/>
        <v>0</v>
      </c>
      <c r="AF81" s="50">
        <f t="shared" si="23"/>
        <v>11</v>
      </c>
    </row>
    <row r="82" spans="2:32" ht="23.4" x14ac:dyDescent="0.3">
      <c r="B82" s="18">
        <v>76</v>
      </c>
      <c r="C82" s="27" t="s">
        <v>74</v>
      </c>
      <c r="D82" s="8">
        <f>MATCH(E82,DATE!$B$2:$B$1825,0)</f>
        <v>1042</v>
      </c>
      <c r="E82" s="9">
        <f>IF($K$2="عادی",INDEX(DATE!$B$2:$B$1825,$D$2+B82-1),IF($K$2="بسیار سریع",INDEX(DATE!$B$2:$B$1825,$D$2+ROUND((B82)/2,0)-1),IF($K$2="بسیار آهسته",INDEX(DATE!$B$2:$B$1825,$D$2+ROUND((B82)*2,0)-1),INDEX(DATE!$B$2:$B$1825,$D$2+(B82-QUOTIENT(B82,$M$3))*2+(IF(($D$2+(B82-QUOTIENT(B82,$M$3))*2)-2=D81,1,0))-2))))</f>
        <v>14001107</v>
      </c>
      <c r="F82" s="45">
        <v>0</v>
      </c>
      <c r="G82" s="41">
        <f t="shared" ca="1" si="19"/>
        <v>-1</v>
      </c>
      <c r="H82" s="35">
        <f t="shared" si="6"/>
        <v>14001107</v>
      </c>
      <c r="I82" s="35">
        <f>INDEX(DATE!$B$2:$B$1825,$D82+I$6-1)</f>
        <v>14001108</v>
      </c>
      <c r="J82" s="35">
        <f>INDEX(DATE!$B$2:$B$1825,$D82+J$6-1)</f>
        <v>14001109</v>
      </c>
      <c r="K82" s="35">
        <f>INDEX(DATE!$B$2:$B$1825,$D82+K$6-1)</f>
        <v>14001110</v>
      </c>
      <c r="L82" s="35">
        <f>INDEX(DATE!$B$2:$B$1825,$D82+L$6-1)</f>
        <v>14001111</v>
      </c>
      <c r="M82" s="35">
        <f>INDEX(DATE!$B$2:$B$1825,$D82+M$6-1)</f>
        <v>14001112</v>
      </c>
      <c r="N82" s="35">
        <f>INDEX(DATE!$B$2:$B$1825,$D82+N$6-1)</f>
        <v>14001113</v>
      </c>
      <c r="O82" s="35">
        <f>INDEX(DATE!$B$2:$B$1825,$D82+O$6-1)</f>
        <v>14001114</v>
      </c>
      <c r="P82" s="35">
        <f>INDEX(DATE!$B$2:$B$1825,$D82+P$6-1)</f>
        <v>14001121</v>
      </c>
      <c r="Q82" s="35">
        <f>INDEX(DATE!$B$2:$B$1825,$D82+Q$6-1)</f>
        <v>14001206</v>
      </c>
      <c r="R82" s="35">
        <f>INDEX(DATE!$B$2:$B$1825,$D82+R$6-1)</f>
        <v>14010107</v>
      </c>
      <c r="S82" s="35" t="str">
        <f>IF($F82&gt;S$6-9,INDEX(DATE!$B$2:$B$1825,$D82+S$6-1),"")</f>
        <v/>
      </c>
      <c r="T82" s="35" t="str">
        <f>IF($F82&gt;T$6-9,INDEX(DATE!$B$2:$B$1825,$D82+T$6-1),"")</f>
        <v/>
      </c>
      <c r="U82" s="35" t="str">
        <f>IF($F82&gt;U$6-9,INDEX(DATE!$B$2:$B$1825,$D82+U$6-1),"")</f>
        <v/>
      </c>
      <c r="V82" s="35" t="str">
        <f>IF($F82&gt;V$6-9,INDEX(DATE!$B$2:$B$1825,$D82+V$6-1),"")</f>
        <v/>
      </c>
      <c r="W82" s="35" t="str">
        <f>IF($F82&gt;W$6-9,INDEX(DATE!$B$2:$B$1825,$D82+W$6-1),"")</f>
        <v/>
      </c>
      <c r="X82" s="35" t="str">
        <f>IF($F82&gt;X$6-9,INDEX(DATE!$B$2:$B$1825,$D82+X$6-1),"")</f>
        <v/>
      </c>
      <c r="Y82" s="35" t="str">
        <f>IF($F82&gt;Y$6-9,INDEX(DATE!$B$2:$B$1825,$D82+Y$6-1),"")</f>
        <v/>
      </c>
      <c r="Z82" s="35" t="str">
        <f>IF($F82&gt;Z$6-9,INDEX(DATE!$B$2:$B$1825,$D82+Z$6-1),"")</f>
        <v/>
      </c>
      <c r="AA82" s="35" t="str">
        <f>IF($F82&gt;AA$6-9,INDEX(DATE!$B$2:$B$1825,$D82+AA$6-1),"")</f>
        <v/>
      </c>
      <c r="AB82" s="35" t="str">
        <f>IF($F82&gt;AB$6-9,INDEX(DATE!$B$2:$B$1825,$D82+AB$6-1),"")</f>
        <v/>
      </c>
      <c r="AC82" s="35" t="str">
        <f>IF($F82&gt;AC$6-9,INDEX(DATE!$B$2:$B$1825,$D82+AC$6-1),"")</f>
        <v/>
      </c>
      <c r="AD82" s="36" t="str">
        <f>IF($F82&gt;AD$6-9,INDEX(DATE!$B$2:$B$1825,$D82+AD$6-1),"")</f>
        <v/>
      </c>
      <c r="AE82" s="11">
        <f t="shared" ca="1" si="22"/>
        <v>0</v>
      </c>
      <c r="AF82" s="50">
        <f t="shared" si="23"/>
        <v>11</v>
      </c>
    </row>
    <row r="83" spans="2:32" ht="23.4" x14ac:dyDescent="0.3">
      <c r="B83" s="18">
        <v>77</v>
      </c>
      <c r="C83" s="27" t="s">
        <v>75</v>
      </c>
      <c r="D83" s="8">
        <f>MATCH(E83,DATE!$B$2:$B$1825,0)</f>
        <v>1043</v>
      </c>
      <c r="E83" s="9">
        <f>IF($K$2="عادی",INDEX(DATE!$B$2:$B$1825,$D$2+B83-1),IF($K$2="بسیار سریع",INDEX(DATE!$B$2:$B$1825,$D$2+ROUND((B83)/2,0)-1),IF($K$2="بسیار آهسته",INDEX(DATE!$B$2:$B$1825,$D$2+ROUND((B83)*2,0)-1),INDEX(DATE!$B$2:$B$1825,$D$2+(B83-QUOTIENT(B83,$M$3))*2+(IF(($D$2+(B83-QUOTIENT(B83,$M$3))*2)-2=D82,1,0))-2))))</f>
        <v>14001108</v>
      </c>
      <c r="F83" s="45">
        <v>0</v>
      </c>
      <c r="G83" s="41">
        <f t="shared" ca="1" si="19"/>
        <v>-1</v>
      </c>
      <c r="H83" s="35">
        <f t="shared" si="6"/>
        <v>14001108</v>
      </c>
      <c r="I83" s="35">
        <f>INDEX(DATE!$B$2:$B$1825,$D83+I$6-1)</f>
        <v>14001109</v>
      </c>
      <c r="J83" s="35">
        <f>INDEX(DATE!$B$2:$B$1825,$D83+J$6-1)</f>
        <v>14001110</v>
      </c>
      <c r="K83" s="35">
        <f>INDEX(DATE!$B$2:$B$1825,$D83+K$6-1)</f>
        <v>14001111</v>
      </c>
      <c r="L83" s="35">
        <f>INDEX(DATE!$B$2:$B$1825,$D83+L$6-1)</f>
        <v>14001112</v>
      </c>
      <c r="M83" s="35">
        <f>INDEX(DATE!$B$2:$B$1825,$D83+M$6-1)</f>
        <v>14001113</v>
      </c>
      <c r="N83" s="35">
        <f>INDEX(DATE!$B$2:$B$1825,$D83+N$6-1)</f>
        <v>14001114</v>
      </c>
      <c r="O83" s="35">
        <f>INDEX(DATE!$B$2:$B$1825,$D83+O$6-1)</f>
        <v>14001115</v>
      </c>
      <c r="P83" s="35">
        <f>INDEX(DATE!$B$2:$B$1825,$D83+P$6-1)</f>
        <v>14001122</v>
      </c>
      <c r="Q83" s="35">
        <f>INDEX(DATE!$B$2:$B$1825,$D83+Q$6-1)</f>
        <v>14001207</v>
      </c>
      <c r="R83" s="35">
        <f>INDEX(DATE!$B$2:$B$1825,$D83+R$6-1)</f>
        <v>14010108</v>
      </c>
      <c r="S83" s="35" t="str">
        <f>IF($F83&gt;S$6-9,INDEX(DATE!$B$2:$B$1825,$D83+S$6-1),"")</f>
        <v/>
      </c>
      <c r="T83" s="35" t="str">
        <f>IF($F83&gt;T$6-9,INDEX(DATE!$B$2:$B$1825,$D83+T$6-1),"")</f>
        <v/>
      </c>
      <c r="U83" s="35" t="str">
        <f>IF($F83&gt;U$6-9,INDEX(DATE!$B$2:$B$1825,$D83+U$6-1),"")</f>
        <v/>
      </c>
      <c r="V83" s="35" t="str">
        <f>IF($F83&gt;V$6-9,INDEX(DATE!$B$2:$B$1825,$D83+V$6-1),"")</f>
        <v/>
      </c>
      <c r="W83" s="35" t="str">
        <f>IF($F83&gt;W$6-9,INDEX(DATE!$B$2:$B$1825,$D83+W$6-1),"")</f>
        <v/>
      </c>
      <c r="X83" s="35" t="str">
        <f>IF($F83&gt;X$6-9,INDEX(DATE!$B$2:$B$1825,$D83+X$6-1),"")</f>
        <v/>
      </c>
      <c r="Y83" s="35" t="str">
        <f>IF($F83&gt;Y$6-9,INDEX(DATE!$B$2:$B$1825,$D83+Y$6-1),"")</f>
        <v/>
      </c>
      <c r="Z83" s="35" t="str">
        <f>IF($F83&gt;Z$6-9,INDEX(DATE!$B$2:$B$1825,$D83+Z$6-1),"")</f>
        <v/>
      </c>
      <c r="AA83" s="35" t="str">
        <f>IF($F83&gt;AA$6-9,INDEX(DATE!$B$2:$B$1825,$D83+AA$6-1),"")</f>
        <v/>
      </c>
      <c r="AB83" s="35" t="str">
        <f>IF($F83&gt;AB$6-9,INDEX(DATE!$B$2:$B$1825,$D83+AB$6-1),"")</f>
        <v/>
      </c>
      <c r="AC83" s="35" t="str">
        <f>IF($F83&gt;AC$6-9,INDEX(DATE!$B$2:$B$1825,$D83+AC$6-1),"")</f>
        <v/>
      </c>
      <c r="AD83" s="36" t="str">
        <f>IF($F83&gt;AD$6-9,INDEX(DATE!$B$2:$B$1825,$D83+AD$6-1),"")</f>
        <v/>
      </c>
      <c r="AE83" s="11">
        <f t="shared" ca="1" si="22"/>
        <v>0</v>
      </c>
      <c r="AF83" s="50">
        <f t="shared" si="23"/>
        <v>11</v>
      </c>
    </row>
    <row r="84" spans="2:32" ht="23.4" x14ac:dyDescent="0.3">
      <c r="B84" s="18">
        <v>78</v>
      </c>
      <c r="C84" s="27" t="s">
        <v>76</v>
      </c>
      <c r="D84" s="8">
        <f>MATCH(E84,DATE!$B$2:$B$1825,0)</f>
        <v>1045</v>
      </c>
      <c r="E84" s="9">
        <f>IF($K$2="عادی",INDEX(DATE!$B$2:$B$1825,$D$2+B84-1),IF($K$2="بسیار سریع",INDEX(DATE!$B$2:$B$1825,$D$2+ROUND((B84)/2,0)-1),IF($K$2="بسیار آهسته",INDEX(DATE!$B$2:$B$1825,$D$2+ROUND((B84)*2,0)-1),INDEX(DATE!$B$2:$B$1825,$D$2+(B84-QUOTIENT(B84,$M$3))*2+(IF(($D$2+(B84-QUOTIENT(B84,$M$3))*2)-2=D83,1,0))-2))))</f>
        <v>14001110</v>
      </c>
      <c r="F84" s="45">
        <v>0</v>
      </c>
      <c r="G84" s="41">
        <f t="shared" ca="1" si="19"/>
        <v>-1</v>
      </c>
      <c r="H84" s="35">
        <f t="shared" si="6"/>
        <v>14001110</v>
      </c>
      <c r="I84" s="35">
        <f>INDEX(DATE!$B$2:$B$1825,$D84+I$6-1)</f>
        <v>14001111</v>
      </c>
      <c r="J84" s="35">
        <f>INDEX(DATE!$B$2:$B$1825,$D84+J$6-1)</f>
        <v>14001112</v>
      </c>
      <c r="K84" s="35">
        <f>INDEX(DATE!$B$2:$B$1825,$D84+K$6-1)</f>
        <v>14001113</v>
      </c>
      <c r="L84" s="35">
        <f>INDEX(DATE!$B$2:$B$1825,$D84+L$6-1)</f>
        <v>14001114</v>
      </c>
      <c r="M84" s="35">
        <f>INDEX(DATE!$B$2:$B$1825,$D84+M$6-1)</f>
        <v>14001115</v>
      </c>
      <c r="N84" s="35">
        <f>INDEX(DATE!$B$2:$B$1825,$D84+N$6-1)</f>
        <v>14001116</v>
      </c>
      <c r="O84" s="35">
        <f>INDEX(DATE!$B$2:$B$1825,$D84+O$6-1)</f>
        <v>14001117</v>
      </c>
      <c r="P84" s="35">
        <f>INDEX(DATE!$B$2:$B$1825,$D84+P$6-1)</f>
        <v>14001124</v>
      </c>
      <c r="Q84" s="35">
        <f>INDEX(DATE!$B$2:$B$1825,$D84+Q$6-1)</f>
        <v>14001209</v>
      </c>
      <c r="R84" s="35">
        <f>INDEX(DATE!$B$2:$B$1825,$D84+R$6-1)</f>
        <v>14010110</v>
      </c>
      <c r="S84" s="35" t="str">
        <f>IF($F84&gt;S$6-9,INDEX(DATE!$B$2:$B$1825,$D84+S$6-1),"")</f>
        <v/>
      </c>
      <c r="T84" s="35" t="str">
        <f>IF($F84&gt;T$6-9,INDEX(DATE!$B$2:$B$1825,$D84+T$6-1),"")</f>
        <v/>
      </c>
      <c r="U84" s="35" t="str">
        <f>IF($F84&gt;U$6-9,INDEX(DATE!$B$2:$B$1825,$D84+U$6-1),"")</f>
        <v/>
      </c>
      <c r="V84" s="35" t="str">
        <f>IF($F84&gt;V$6-9,INDEX(DATE!$B$2:$B$1825,$D84+V$6-1),"")</f>
        <v/>
      </c>
      <c r="W84" s="35" t="str">
        <f>IF($F84&gt;W$6-9,INDEX(DATE!$B$2:$B$1825,$D84+W$6-1),"")</f>
        <v/>
      </c>
      <c r="X84" s="35" t="str">
        <f>IF($F84&gt;X$6-9,INDEX(DATE!$B$2:$B$1825,$D84+X$6-1),"")</f>
        <v/>
      </c>
      <c r="Y84" s="35" t="str">
        <f>IF($F84&gt;Y$6-9,INDEX(DATE!$B$2:$B$1825,$D84+Y$6-1),"")</f>
        <v/>
      </c>
      <c r="Z84" s="35" t="str">
        <f>IF($F84&gt;Z$6-9,INDEX(DATE!$B$2:$B$1825,$D84+Z$6-1),"")</f>
        <v/>
      </c>
      <c r="AA84" s="35" t="str">
        <f>IF($F84&gt;AA$6-9,INDEX(DATE!$B$2:$B$1825,$D84+AA$6-1),"")</f>
        <v/>
      </c>
      <c r="AB84" s="35" t="str">
        <f>IF($F84&gt;AB$6-9,INDEX(DATE!$B$2:$B$1825,$D84+AB$6-1),"")</f>
        <v/>
      </c>
      <c r="AC84" s="35" t="str">
        <f>IF($F84&gt;AC$6-9,INDEX(DATE!$B$2:$B$1825,$D84+AC$6-1),"")</f>
        <v/>
      </c>
      <c r="AD84" s="36" t="str">
        <f>IF($F84&gt;AD$6-9,INDEX(DATE!$B$2:$B$1825,$D84+AD$6-1),"")</f>
        <v/>
      </c>
      <c r="AE84" s="11">
        <f t="shared" ca="1" si="22"/>
        <v>0</v>
      </c>
      <c r="AF84" s="50">
        <f t="shared" si="23"/>
        <v>11</v>
      </c>
    </row>
    <row r="85" spans="2:32" ht="23.4" x14ac:dyDescent="0.3">
      <c r="B85" s="18">
        <v>79</v>
      </c>
      <c r="C85" s="27" t="s">
        <v>77</v>
      </c>
      <c r="D85" s="8">
        <f>MATCH(E85,DATE!$B$2:$B$1825,0)</f>
        <v>1047</v>
      </c>
      <c r="E85" s="9">
        <f>IF($K$2="عادی",INDEX(DATE!$B$2:$B$1825,$D$2+B85-1),IF($K$2="بسیار سریع",INDEX(DATE!$B$2:$B$1825,$D$2+ROUND((B85)/2,0)-1),IF($K$2="بسیار آهسته",INDEX(DATE!$B$2:$B$1825,$D$2+ROUND((B85)*2,0)-1),INDEX(DATE!$B$2:$B$1825,$D$2+(B85-QUOTIENT(B85,$M$3))*2+(IF(($D$2+(B85-QUOTIENT(B85,$M$3))*2)-2=D84,1,0))-2))))</f>
        <v>14001112</v>
      </c>
      <c r="F85" s="45">
        <v>0</v>
      </c>
      <c r="G85" s="41">
        <f t="shared" ca="1" si="19"/>
        <v>-1</v>
      </c>
      <c r="H85" s="35">
        <f t="shared" si="6"/>
        <v>14001112</v>
      </c>
      <c r="I85" s="35">
        <f>INDEX(DATE!$B$2:$B$1825,$D85+I$6-1)</f>
        <v>14001113</v>
      </c>
      <c r="J85" s="35">
        <f>INDEX(DATE!$B$2:$B$1825,$D85+J$6-1)</f>
        <v>14001114</v>
      </c>
      <c r="K85" s="35">
        <f>INDEX(DATE!$B$2:$B$1825,$D85+K$6-1)</f>
        <v>14001115</v>
      </c>
      <c r="L85" s="35">
        <f>INDEX(DATE!$B$2:$B$1825,$D85+L$6-1)</f>
        <v>14001116</v>
      </c>
      <c r="M85" s="35">
        <f>INDEX(DATE!$B$2:$B$1825,$D85+M$6-1)</f>
        <v>14001117</v>
      </c>
      <c r="N85" s="35">
        <f>INDEX(DATE!$B$2:$B$1825,$D85+N$6-1)</f>
        <v>14001118</v>
      </c>
      <c r="O85" s="35">
        <f>INDEX(DATE!$B$2:$B$1825,$D85+O$6-1)</f>
        <v>14001119</v>
      </c>
      <c r="P85" s="35">
        <f>INDEX(DATE!$B$2:$B$1825,$D85+P$6-1)</f>
        <v>14001126</v>
      </c>
      <c r="Q85" s="35">
        <f>INDEX(DATE!$B$2:$B$1825,$D85+Q$6-1)</f>
        <v>14001211</v>
      </c>
      <c r="R85" s="35">
        <f>INDEX(DATE!$B$2:$B$1825,$D85+R$6-1)</f>
        <v>14010112</v>
      </c>
      <c r="S85" s="35" t="str">
        <f>IF($F85&gt;S$6-9,INDEX(DATE!$B$2:$B$1825,$D85+S$6-1),"")</f>
        <v/>
      </c>
      <c r="T85" s="35" t="str">
        <f>IF($F85&gt;T$6-9,INDEX(DATE!$B$2:$B$1825,$D85+T$6-1),"")</f>
        <v/>
      </c>
      <c r="U85" s="35" t="str">
        <f>IF($F85&gt;U$6-9,INDEX(DATE!$B$2:$B$1825,$D85+U$6-1),"")</f>
        <v/>
      </c>
      <c r="V85" s="35" t="str">
        <f>IF($F85&gt;V$6-9,INDEX(DATE!$B$2:$B$1825,$D85+V$6-1),"")</f>
        <v/>
      </c>
      <c r="W85" s="35" t="str">
        <f>IF($F85&gt;W$6-9,INDEX(DATE!$B$2:$B$1825,$D85+W$6-1),"")</f>
        <v/>
      </c>
      <c r="X85" s="35" t="str">
        <f>IF($F85&gt;X$6-9,INDEX(DATE!$B$2:$B$1825,$D85+X$6-1),"")</f>
        <v/>
      </c>
      <c r="Y85" s="35" t="str">
        <f>IF($F85&gt;Y$6-9,INDEX(DATE!$B$2:$B$1825,$D85+Y$6-1),"")</f>
        <v/>
      </c>
      <c r="Z85" s="35" t="str">
        <f>IF($F85&gt;Z$6-9,INDEX(DATE!$B$2:$B$1825,$D85+Z$6-1),"")</f>
        <v/>
      </c>
      <c r="AA85" s="35" t="str">
        <f>IF($F85&gt;AA$6-9,INDEX(DATE!$B$2:$B$1825,$D85+AA$6-1),"")</f>
        <v/>
      </c>
      <c r="AB85" s="35" t="str">
        <f>IF($F85&gt;AB$6-9,INDEX(DATE!$B$2:$B$1825,$D85+AB$6-1),"")</f>
        <v/>
      </c>
      <c r="AC85" s="35" t="str">
        <f>IF($F85&gt;AC$6-9,INDEX(DATE!$B$2:$B$1825,$D85+AC$6-1),"")</f>
        <v/>
      </c>
      <c r="AD85" s="36" t="str">
        <f>IF($F85&gt;AD$6-9,INDEX(DATE!$B$2:$B$1825,$D85+AD$6-1),"")</f>
        <v/>
      </c>
      <c r="AE85" s="11">
        <f t="shared" ca="1" si="22"/>
        <v>0</v>
      </c>
      <c r="AF85" s="50">
        <f t="shared" si="23"/>
        <v>11</v>
      </c>
    </row>
    <row r="86" spans="2:32" ht="23.4" x14ac:dyDescent="0.3">
      <c r="B86" s="18">
        <v>80</v>
      </c>
      <c r="C86" s="27" t="s">
        <v>78</v>
      </c>
      <c r="D86" s="8">
        <f>MATCH(E86,DATE!$B$2:$B$1825,0)</f>
        <v>1048</v>
      </c>
      <c r="E86" s="9">
        <f>IF($K$2="عادی",INDEX(DATE!$B$2:$B$1825,$D$2+B86-1),IF($K$2="بسیار سریع",INDEX(DATE!$B$2:$B$1825,$D$2+ROUND((B86)/2,0)-1),IF($K$2="بسیار آهسته",INDEX(DATE!$B$2:$B$1825,$D$2+ROUND((B86)*2,0)-1),INDEX(DATE!$B$2:$B$1825,$D$2+(B86-QUOTIENT(B86,$M$3))*2+(IF(($D$2+(B86-QUOTIENT(B86,$M$3))*2)-2=D85,1,0))-2))))</f>
        <v>14001113</v>
      </c>
      <c r="F86" s="45">
        <v>0</v>
      </c>
      <c r="G86" s="41">
        <f t="shared" ca="1" si="19"/>
        <v>-1</v>
      </c>
      <c r="H86" s="35">
        <f t="shared" si="6"/>
        <v>14001113</v>
      </c>
      <c r="I86" s="35">
        <f>INDEX(DATE!$B$2:$B$1825,$D86+I$6-1)</f>
        <v>14001114</v>
      </c>
      <c r="J86" s="35">
        <f>INDEX(DATE!$B$2:$B$1825,$D86+J$6-1)</f>
        <v>14001115</v>
      </c>
      <c r="K86" s="35">
        <f>INDEX(DATE!$B$2:$B$1825,$D86+K$6-1)</f>
        <v>14001116</v>
      </c>
      <c r="L86" s="35">
        <f>INDEX(DATE!$B$2:$B$1825,$D86+L$6-1)</f>
        <v>14001117</v>
      </c>
      <c r="M86" s="35">
        <f>INDEX(DATE!$B$2:$B$1825,$D86+M$6-1)</f>
        <v>14001118</v>
      </c>
      <c r="N86" s="35">
        <f>INDEX(DATE!$B$2:$B$1825,$D86+N$6-1)</f>
        <v>14001119</v>
      </c>
      <c r="O86" s="35">
        <f>INDEX(DATE!$B$2:$B$1825,$D86+O$6-1)</f>
        <v>14001120</v>
      </c>
      <c r="P86" s="35">
        <f>INDEX(DATE!$B$2:$B$1825,$D86+P$6-1)</f>
        <v>14001127</v>
      </c>
      <c r="Q86" s="35">
        <f>INDEX(DATE!$B$2:$B$1825,$D86+Q$6-1)</f>
        <v>14001212</v>
      </c>
      <c r="R86" s="35">
        <f>INDEX(DATE!$B$2:$B$1825,$D86+R$6-1)</f>
        <v>14010113</v>
      </c>
      <c r="S86" s="35" t="str">
        <f>IF($F86&gt;S$6-9,INDEX(DATE!$B$2:$B$1825,$D86+S$6-1),"")</f>
        <v/>
      </c>
      <c r="T86" s="35" t="str">
        <f>IF($F86&gt;T$6-9,INDEX(DATE!$B$2:$B$1825,$D86+T$6-1),"")</f>
        <v/>
      </c>
      <c r="U86" s="35" t="str">
        <f>IF($F86&gt;U$6-9,INDEX(DATE!$B$2:$B$1825,$D86+U$6-1),"")</f>
        <v/>
      </c>
      <c r="V86" s="35" t="str">
        <f>IF($F86&gt;V$6-9,INDEX(DATE!$B$2:$B$1825,$D86+V$6-1),"")</f>
        <v/>
      </c>
      <c r="W86" s="35" t="str">
        <f>IF($F86&gt;W$6-9,INDEX(DATE!$B$2:$B$1825,$D86+W$6-1),"")</f>
        <v/>
      </c>
      <c r="X86" s="35" t="str">
        <f>IF($F86&gt;X$6-9,INDEX(DATE!$B$2:$B$1825,$D86+X$6-1),"")</f>
        <v/>
      </c>
      <c r="Y86" s="35" t="str">
        <f>IF($F86&gt;Y$6-9,INDEX(DATE!$B$2:$B$1825,$D86+Y$6-1),"")</f>
        <v/>
      </c>
      <c r="Z86" s="35" t="str">
        <f>IF($F86&gt;Z$6-9,INDEX(DATE!$B$2:$B$1825,$D86+Z$6-1),"")</f>
        <v/>
      </c>
      <c r="AA86" s="35" t="str">
        <f>IF($F86&gt;AA$6-9,INDEX(DATE!$B$2:$B$1825,$D86+AA$6-1),"")</f>
        <v/>
      </c>
      <c r="AB86" s="35" t="str">
        <f>IF($F86&gt;AB$6-9,INDEX(DATE!$B$2:$B$1825,$D86+AB$6-1),"")</f>
        <v/>
      </c>
      <c r="AC86" s="35" t="str">
        <f>IF($F86&gt;AC$6-9,INDEX(DATE!$B$2:$B$1825,$D86+AC$6-1),"")</f>
        <v/>
      </c>
      <c r="AD86" s="36" t="str">
        <f>IF($F86&gt;AD$6-9,INDEX(DATE!$B$2:$B$1825,$D86+AD$6-1),"")</f>
        <v/>
      </c>
      <c r="AE86" s="11">
        <f t="shared" ca="1" si="22"/>
        <v>0</v>
      </c>
      <c r="AF86" s="50">
        <f t="shared" si="23"/>
        <v>11</v>
      </c>
    </row>
    <row r="87" spans="2:32" ht="23.4" x14ac:dyDescent="0.3">
      <c r="B87" s="18">
        <v>81</v>
      </c>
      <c r="C87" s="27" t="s">
        <v>79</v>
      </c>
      <c r="D87" s="8">
        <f>MATCH(E87,DATE!$B$2:$B$1825,0)</f>
        <v>1049</v>
      </c>
      <c r="E87" s="9">
        <f>IF($K$2="عادی",INDEX(DATE!$B$2:$B$1825,$D$2+B87-1),IF($K$2="بسیار سریع",INDEX(DATE!$B$2:$B$1825,$D$2+ROUND((B87)/2,0)-1),IF($K$2="بسیار آهسته",INDEX(DATE!$B$2:$B$1825,$D$2+ROUND((B87)*2,0)-1),INDEX(DATE!$B$2:$B$1825,$D$2+(B87-QUOTIENT(B87,$M$3))*2+(IF(($D$2+(B87-QUOTIENT(B87,$M$3))*2)-2=D86,1,0))-2))))</f>
        <v>14001114</v>
      </c>
      <c r="F87" s="45">
        <v>0</v>
      </c>
      <c r="G87" s="41">
        <f t="shared" ca="1" si="19"/>
        <v>-1</v>
      </c>
      <c r="H87" s="35">
        <f t="shared" si="6"/>
        <v>14001114</v>
      </c>
      <c r="I87" s="35">
        <f>INDEX(DATE!$B$2:$B$1825,$D87+I$6-1)</f>
        <v>14001115</v>
      </c>
      <c r="J87" s="35">
        <f>INDEX(DATE!$B$2:$B$1825,$D87+J$6-1)</f>
        <v>14001116</v>
      </c>
      <c r="K87" s="35">
        <f>INDEX(DATE!$B$2:$B$1825,$D87+K$6-1)</f>
        <v>14001117</v>
      </c>
      <c r="L87" s="35">
        <f>INDEX(DATE!$B$2:$B$1825,$D87+L$6-1)</f>
        <v>14001118</v>
      </c>
      <c r="M87" s="35">
        <f>INDEX(DATE!$B$2:$B$1825,$D87+M$6-1)</f>
        <v>14001119</v>
      </c>
      <c r="N87" s="35">
        <f>INDEX(DATE!$B$2:$B$1825,$D87+N$6-1)</f>
        <v>14001120</v>
      </c>
      <c r="O87" s="35">
        <f>INDEX(DATE!$B$2:$B$1825,$D87+O$6-1)</f>
        <v>14001121</v>
      </c>
      <c r="P87" s="35">
        <f>INDEX(DATE!$B$2:$B$1825,$D87+P$6-1)</f>
        <v>14001128</v>
      </c>
      <c r="Q87" s="35">
        <f>INDEX(DATE!$B$2:$B$1825,$D87+Q$6-1)</f>
        <v>14001213</v>
      </c>
      <c r="R87" s="35">
        <f>INDEX(DATE!$B$2:$B$1825,$D87+R$6-1)</f>
        <v>14010114</v>
      </c>
      <c r="S87" s="35" t="str">
        <f>IF($F87&gt;S$6-9,INDEX(DATE!$B$2:$B$1825,$D87+S$6-1),"")</f>
        <v/>
      </c>
      <c r="T87" s="35" t="str">
        <f>IF($F87&gt;T$6-9,INDEX(DATE!$B$2:$B$1825,$D87+T$6-1),"")</f>
        <v/>
      </c>
      <c r="U87" s="35" t="str">
        <f>IF($F87&gt;U$6-9,INDEX(DATE!$B$2:$B$1825,$D87+U$6-1),"")</f>
        <v/>
      </c>
      <c r="V87" s="35" t="str">
        <f>IF($F87&gt;V$6-9,INDEX(DATE!$B$2:$B$1825,$D87+V$6-1),"")</f>
        <v/>
      </c>
      <c r="W87" s="35" t="str">
        <f>IF($F87&gt;W$6-9,INDEX(DATE!$B$2:$B$1825,$D87+W$6-1),"")</f>
        <v/>
      </c>
      <c r="X87" s="35" t="str">
        <f>IF($F87&gt;X$6-9,INDEX(DATE!$B$2:$B$1825,$D87+X$6-1),"")</f>
        <v/>
      </c>
      <c r="Y87" s="35" t="str">
        <f>IF($F87&gt;Y$6-9,INDEX(DATE!$B$2:$B$1825,$D87+Y$6-1),"")</f>
        <v/>
      </c>
      <c r="Z87" s="35" t="str">
        <f>IF($F87&gt;Z$6-9,INDEX(DATE!$B$2:$B$1825,$D87+Z$6-1),"")</f>
        <v/>
      </c>
      <c r="AA87" s="35" t="str">
        <f>IF($F87&gt;AA$6-9,INDEX(DATE!$B$2:$B$1825,$D87+AA$6-1),"")</f>
        <v/>
      </c>
      <c r="AB87" s="35" t="str">
        <f>IF($F87&gt;AB$6-9,INDEX(DATE!$B$2:$B$1825,$D87+AB$6-1),"")</f>
        <v/>
      </c>
      <c r="AC87" s="35" t="str">
        <f>IF($F87&gt;AC$6-9,INDEX(DATE!$B$2:$B$1825,$D87+AC$6-1),"")</f>
        <v/>
      </c>
      <c r="AD87" s="36" t="str">
        <f>IF($F87&gt;AD$6-9,INDEX(DATE!$B$2:$B$1825,$D87+AD$6-1),"")</f>
        <v/>
      </c>
      <c r="AE87" s="11">
        <f t="shared" ca="1" si="22"/>
        <v>0</v>
      </c>
      <c r="AF87" s="50">
        <f t="shared" si="23"/>
        <v>11</v>
      </c>
    </row>
    <row r="88" spans="2:32" ht="23.4" x14ac:dyDescent="0.3">
      <c r="B88" s="18">
        <v>82</v>
      </c>
      <c r="C88" s="27" t="s">
        <v>80</v>
      </c>
      <c r="D88" s="8">
        <f>MATCH(E88,DATE!$B$2:$B$1825,0)</f>
        <v>1051</v>
      </c>
      <c r="E88" s="9">
        <f>IF($K$2="عادی",INDEX(DATE!$B$2:$B$1825,$D$2+B88-1),IF($K$2="بسیار سریع",INDEX(DATE!$B$2:$B$1825,$D$2+ROUND((B88)/2,0)-1),IF($K$2="بسیار آهسته",INDEX(DATE!$B$2:$B$1825,$D$2+ROUND((B88)*2,0)-1),INDEX(DATE!$B$2:$B$1825,$D$2+(B88-QUOTIENT(B88,$M$3))*2+(IF(($D$2+(B88-QUOTIENT(B88,$M$3))*2)-2=D87,1,0))-2))))</f>
        <v>14001116</v>
      </c>
      <c r="F88" s="45">
        <v>0</v>
      </c>
      <c r="G88" s="41">
        <f t="shared" ca="1" si="19"/>
        <v>-1</v>
      </c>
      <c r="H88" s="35">
        <f t="shared" si="6"/>
        <v>14001116</v>
      </c>
      <c r="I88" s="35">
        <f>INDEX(DATE!$B$2:$B$1825,$D88+I$6-1)</f>
        <v>14001117</v>
      </c>
      <c r="J88" s="35">
        <f>INDEX(DATE!$B$2:$B$1825,$D88+J$6-1)</f>
        <v>14001118</v>
      </c>
      <c r="K88" s="35">
        <f>INDEX(DATE!$B$2:$B$1825,$D88+K$6-1)</f>
        <v>14001119</v>
      </c>
      <c r="L88" s="35">
        <f>INDEX(DATE!$B$2:$B$1825,$D88+L$6-1)</f>
        <v>14001120</v>
      </c>
      <c r="M88" s="35">
        <f>INDEX(DATE!$B$2:$B$1825,$D88+M$6-1)</f>
        <v>14001121</v>
      </c>
      <c r="N88" s="35">
        <f>INDEX(DATE!$B$2:$B$1825,$D88+N$6-1)</f>
        <v>14001122</v>
      </c>
      <c r="O88" s="35">
        <f>INDEX(DATE!$B$2:$B$1825,$D88+O$6-1)</f>
        <v>14001123</v>
      </c>
      <c r="P88" s="35">
        <f>INDEX(DATE!$B$2:$B$1825,$D88+P$6-1)</f>
        <v>14001130</v>
      </c>
      <c r="Q88" s="35">
        <f>INDEX(DATE!$B$2:$B$1825,$D88+Q$6-1)</f>
        <v>14001215</v>
      </c>
      <c r="R88" s="35">
        <f>INDEX(DATE!$B$2:$B$1825,$D88+R$6-1)</f>
        <v>14010116</v>
      </c>
      <c r="S88" s="35" t="str">
        <f>IF($F88&gt;S$6-9,INDEX(DATE!$B$2:$B$1825,$D88+S$6-1),"")</f>
        <v/>
      </c>
      <c r="T88" s="35" t="str">
        <f>IF($F88&gt;T$6-9,INDEX(DATE!$B$2:$B$1825,$D88+T$6-1),"")</f>
        <v/>
      </c>
      <c r="U88" s="35" t="str">
        <f>IF($F88&gt;U$6-9,INDEX(DATE!$B$2:$B$1825,$D88+U$6-1),"")</f>
        <v/>
      </c>
      <c r="V88" s="35" t="str">
        <f>IF($F88&gt;V$6-9,INDEX(DATE!$B$2:$B$1825,$D88+V$6-1),"")</f>
        <v/>
      </c>
      <c r="W88" s="35" t="str">
        <f>IF($F88&gt;W$6-9,INDEX(DATE!$B$2:$B$1825,$D88+W$6-1),"")</f>
        <v/>
      </c>
      <c r="X88" s="35" t="str">
        <f>IF($F88&gt;X$6-9,INDEX(DATE!$B$2:$B$1825,$D88+X$6-1),"")</f>
        <v/>
      </c>
      <c r="Y88" s="35" t="str">
        <f>IF($F88&gt;Y$6-9,INDEX(DATE!$B$2:$B$1825,$D88+Y$6-1),"")</f>
        <v/>
      </c>
      <c r="Z88" s="35" t="str">
        <f>IF($F88&gt;Z$6-9,INDEX(DATE!$B$2:$B$1825,$D88+Z$6-1),"")</f>
        <v/>
      </c>
      <c r="AA88" s="35" t="str">
        <f>IF($F88&gt;AA$6-9,INDEX(DATE!$B$2:$B$1825,$D88+AA$6-1),"")</f>
        <v/>
      </c>
      <c r="AB88" s="35" t="str">
        <f>IF($F88&gt;AB$6-9,INDEX(DATE!$B$2:$B$1825,$D88+AB$6-1),"")</f>
        <v/>
      </c>
      <c r="AC88" s="35" t="str">
        <f>IF($F88&gt;AC$6-9,INDEX(DATE!$B$2:$B$1825,$D88+AC$6-1),"")</f>
        <v/>
      </c>
      <c r="AD88" s="36" t="str">
        <f>IF($F88&gt;AD$6-9,INDEX(DATE!$B$2:$B$1825,$D88+AD$6-1),"")</f>
        <v/>
      </c>
      <c r="AE88" s="11">
        <f t="shared" ca="1" si="22"/>
        <v>0</v>
      </c>
      <c r="AF88" s="50">
        <f t="shared" si="23"/>
        <v>11</v>
      </c>
    </row>
    <row r="89" spans="2:32" ht="23.4" x14ac:dyDescent="0.3">
      <c r="B89" s="18">
        <v>83</v>
      </c>
      <c r="C89" s="27" t="s">
        <v>81</v>
      </c>
      <c r="D89" s="8">
        <f>MATCH(E89,DATE!$B$2:$B$1825,0)</f>
        <v>1053</v>
      </c>
      <c r="E89" s="9">
        <f>IF($K$2="عادی",INDEX(DATE!$B$2:$B$1825,$D$2+B89-1),IF($K$2="بسیار سریع",INDEX(DATE!$B$2:$B$1825,$D$2+ROUND((B89)/2,0)-1),IF($K$2="بسیار آهسته",INDEX(DATE!$B$2:$B$1825,$D$2+ROUND((B89)*2,0)-1),INDEX(DATE!$B$2:$B$1825,$D$2+(B89-QUOTIENT(B89,$M$3))*2+(IF(($D$2+(B89-QUOTIENT(B89,$M$3))*2)-2=D88,1,0))-2))))</f>
        <v>14001118</v>
      </c>
      <c r="F89" s="45">
        <v>0</v>
      </c>
      <c r="G89" s="41">
        <f t="shared" ca="1" si="19"/>
        <v>-1</v>
      </c>
      <c r="H89" s="35">
        <f t="shared" si="6"/>
        <v>14001118</v>
      </c>
      <c r="I89" s="35">
        <f>INDEX(DATE!$B$2:$B$1825,$D89+I$6-1)</f>
        <v>14001119</v>
      </c>
      <c r="J89" s="35">
        <f>INDEX(DATE!$B$2:$B$1825,$D89+J$6-1)</f>
        <v>14001120</v>
      </c>
      <c r="K89" s="35">
        <f>INDEX(DATE!$B$2:$B$1825,$D89+K$6-1)</f>
        <v>14001121</v>
      </c>
      <c r="L89" s="35">
        <f>INDEX(DATE!$B$2:$B$1825,$D89+L$6-1)</f>
        <v>14001122</v>
      </c>
      <c r="M89" s="35">
        <f>INDEX(DATE!$B$2:$B$1825,$D89+M$6-1)</f>
        <v>14001123</v>
      </c>
      <c r="N89" s="35">
        <f>INDEX(DATE!$B$2:$B$1825,$D89+N$6-1)</f>
        <v>14001124</v>
      </c>
      <c r="O89" s="35">
        <f>INDEX(DATE!$B$2:$B$1825,$D89+O$6-1)</f>
        <v>14001125</v>
      </c>
      <c r="P89" s="35">
        <f>INDEX(DATE!$B$2:$B$1825,$D89+P$6-1)</f>
        <v>14001202</v>
      </c>
      <c r="Q89" s="35">
        <f>INDEX(DATE!$B$2:$B$1825,$D89+Q$6-1)</f>
        <v>14001217</v>
      </c>
      <c r="R89" s="35">
        <f>INDEX(DATE!$B$2:$B$1825,$D89+R$6-1)</f>
        <v>14010118</v>
      </c>
      <c r="S89" s="35" t="str">
        <f>IF($F89&gt;S$6-9,INDEX(DATE!$B$2:$B$1825,$D89+S$6-1),"")</f>
        <v/>
      </c>
      <c r="T89" s="35" t="str">
        <f>IF($F89&gt;T$6-9,INDEX(DATE!$B$2:$B$1825,$D89+T$6-1),"")</f>
        <v/>
      </c>
      <c r="U89" s="35" t="str">
        <f>IF($F89&gt;U$6-9,INDEX(DATE!$B$2:$B$1825,$D89+U$6-1),"")</f>
        <v/>
      </c>
      <c r="V89" s="35" t="str">
        <f>IF($F89&gt;V$6-9,INDEX(DATE!$B$2:$B$1825,$D89+V$6-1),"")</f>
        <v/>
      </c>
      <c r="W89" s="35" t="str">
        <f>IF($F89&gt;W$6-9,INDEX(DATE!$B$2:$B$1825,$D89+W$6-1),"")</f>
        <v/>
      </c>
      <c r="X89" s="35" t="str">
        <f>IF($F89&gt;X$6-9,INDEX(DATE!$B$2:$B$1825,$D89+X$6-1),"")</f>
        <v/>
      </c>
      <c r="Y89" s="35" t="str">
        <f>IF($F89&gt;Y$6-9,INDEX(DATE!$B$2:$B$1825,$D89+Y$6-1),"")</f>
        <v/>
      </c>
      <c r="Z89" s="35" t="str">
        <f>IF($F89&gt;Z$6-9,INDEX(DATE!$B$2:$B$1825,$D89+Z$6-1),"")</f>
        <v/>
      </c>
      <c r="AA89" s="35" t="str">
        <f>IF($F89&gt;AA$6-9,INDEX(DATE!$B$2:$B$1825,$D89+AA$6-1),"")</f>
        <v/>
      </c>
      <c r="AB89" s="35" t="str">
        <f>IF($F89&gt;AB$6-9,INDEX(DATE!$B$2:$B$1825,$D89+AB$6-1),"")</f>
        <v/>
      </c>
      <c r="AC89" s="35" t="str">
        <f>IF($F89&gt;AC$6-9,INDEX(DATE!$B$2:$B$1825,$D89+AC$6-1),"")</f>
        <v/>
      </c>
      <c r="AD89" s="36" t="str">
        <f>IF($F89&gt;AD$6-9,INDEX(DATE!$B$2:$B$1825,$D89+AD$6-1),"")</f>
        <v/>
      </c>
      <c r="AE89" s="11">
        <f t="shared" ca="1" si="22"/>
        <v>0</v>
      </c>
      <c r="AF89" s="50">
        <f t="shared" si="23"/>
        <v>11</v>
      </c>
    </row>
    <row r="90" spans="2:32" ht="23.4" x14ac:dyDescent="0.3">
      <c r="B90" s="18">
        <v>84</v>
      </c>
      <c r="C90" s="27" t="s">
        <v>125</v>
      </c>
      <c r="D90" s="8">
        <f>MATCH(E90,DATE!$B$2:$B$1825,0)</f>
        <v>1054</v>
      </c>
      <c r="E90" s="9">
        <f>IF($K$2="عادی",INDEX(DATE!$B$2:$B$1825,$D$2+B90-1),IF($K$2="بسیار سریع",INDEX(DATE!$B$2:$B$1825,$D$2+ROUND((B90)/2,0)-1),IF($K$2="بسیار آهسته",INDEX(DATE!$B$2:$B$1825,$D$2+ROUND((B90)*2,0)-1),INDEX(DATE!$B$2:$B$1825,$D$2+(B90-QUOTIENT(B90,$M$3))*2+(IF(($D$2+(B90-QUOTIENT(B90,$M$3))*2)-2=D89,1,0))-2))))</f>
        <v>14001119</v>
      </c>
      <c r="F90" s="46"/>
      <c r="G90" s="41">
        <f t="shared" ca="1" si="19"/>
        <v>-1</v>
      </c>
      <c r="H90" s="35">
        <f t="shared" ref="H90:H118" si="24">E90</f>
        <v>14001119</v>
      </c>
      <c r="I90" s="40">
        <v>1</v>
      </c>
      <c r="J90" s="40">
        <v>1</v>
      </c>
      <c r="K90" s="40">
        <v>1</v>
      </c>
      <c r="L90" s="40">
        <v>1</v>
      </c>
      <c r="M90" s="40">
        <v>1</v>
      </c>
      <c r="N90" s="40">
        <v>1</v>
      </c>
      <c r="O90" s="40">
        <v>1</v>
      </c>
      <c r="P90" s="40">
        <v>1</v>
      </c>
      <c r="Q90" s="40">
        <v>1</v>
      </c>
      <c r="R90" s="40">
        <v>1</v>
      </c>
      <c r="S90" s="35" t="str">
        <f>IF($F90&gt;S$6-9,INDEX(DATE!$B$2:$B$1825,$D90+S$6-1),"")</f>
        <v/>
      </c>
      <c r="T90" s="35" t="str">
        <f>IF($F90&gt;T$6-9,INDEX(DATE!$B$2:$B$1825,$D90+T$6-1),"")</f>
        <v/>
      </c>
      <c r="U90" s="35" t="str">
        <f>IF($F90&gt;U$6-9,INDEX(DATE!$B$2:$B$1825,$D90+U$6-1),"")</f>
        <v/>
      </c>
      <c r="V90" s="35" t="str">
        <f>IF($F90&gt;V$6-9,INDEX(DATE!$B$2:$B$1825,$D90+V$6-1),"")</f>
        <v/>
      </c>
      <c r="W90" s="35" t="str">
        <f>IF($F90&gt;W$6-9,INDEX(DATE!$B$2:$B$1825,$D90+W$6-1),"")</f>
        <v/>
      </c>
      <c r="X90" s="35" t="str">
        <f>IF($F90&gt;X$6-9,INDEX(DATE!$B$2:$B$1825,$D90+X$6-1),"")</f>
        <v/>
      </c>
      <c r="Y90" s="35" t="str">
        <f>IF($F90&gt;Y$6-9,INDEX(DATE!$B$2:$B$1825,$D90+Y$6-1),"")</f>
        <v/>
      </c>
      <c r="Z90" s="35" t="str">
        <f>IF($F90&gt;Z$6-9,INDEX(DATE!$B$2:$B$1825,$D90+Z$6-1),"")</f>
        <v/>
      </c>
      <c r="AA90" s="35" t="str">
        <f>IF($F90&gt;AA$6-9,INDEX(DATE!$B$2:$B$1825,$D90+AA$6-1),"")</f>
        <v/>
      </c>
      <c r="AB90" s="35" t="str">
        <f>IF($F90&gt;AB$6-9,INDEX(DATE!$B$2:$B$1825,$D90+AB$6-1),"")</f>
        <v/>
      </c>
      <c r="AC90" s="35" t="str">
        <f>IF($F90&gt;AC$6-9,INDEX(DATE!$B$2:$B$1825,$D90+AC$6-1),"")</f>
        <v/>
      </c>
      <c r="AD90" s="36" t="str">
        <f>IF($F90&gt;AD$6-9,INDEX(DATE!$B$2:$B$1825,$D90+AD$6-1),"")</f>
        <v/>
      </c>
      <c r="AE90" s="11">
        <f t="shared" ref="AE90" ca="1" si="25">SUM(H90&lt;$C$3)+SUM(I90&lt;$C$3)+SUM(J90&lt;$C$3)+SUM(K90&lt;$C$3)+SUM(L90&lt;$C$3)+SUM(M90&lt;$C$3)+SUM(N90&lt;$C$3)+SUM(O90&lt;$C$3)+SUM(P90&lt;$C$3)+SUM(Q90&lt;$C$3)+SUM(R90&lt;$C$3)+SUM(S90&lt;$C$3)+SUM(T90&lt;$C$3)+SUM(U90&lt;$C$3)+SUM(V90&lt;$C$3)+SUM(W90&lt;$C$3)+SUM(X90&lt;$C$3)+SUM(Y90&lt;$C$3)+SUM(Z90&lt;$C$3)+SUM(AA90&lt;$C$3)+SUM(AB90&lt;$C$3)+SUM(AC90&lt;$C$3)+SUM(AD90&lt;$C$3)-10</f>
        <v>0</v>
      </c>
      <c r="AF90" s="50">
        <f t="shared" ref="AF90" si="26">COUNTA(H90:AD90)-COUNTBLANK(H90:AD90)-10</f>
        <v>1</v>
      </c>
    </row>
    <row r="91" spans="2:32" ht="23.4" x14ac:dyDescent="0.3">
      <c r="B91" s="18">
        <v>85</v>
      </c>
      <c r="C91" s="27" t="s">
        <v>82</v>
      </c>
      <c r="D91" s="8">
        <f>MATCH(E91,DATE!$B$2:$B$1825,0)</f>
        <v>1055</v>
      </c>
      <c r="E91" s="9">
        <f>IF($K$2="عادی",INDEX(DATE!$B$2:$B$1825,$D$2+B91-1),IF($K$2="بسیار سریع",INDEX(DATE!$B$2:$B$1825,$D$2+ROUND((B91)/2,0)-1),IF($K$2="بسیار آهسته",INDEX(DATE!$B$2:$B$1825,$D$2+ROUND((B91)*2,0)-1),INDEX(DATE!$B$2:$B$1825,$D$2+(B91-QUOTIENT(B91,$M$3))*2+(IF(($D$2+(B91-QUOTIENT(B91,$M$3))*2)-2=D90,1,0))-2))))</f>
        <v>14001120</v>
      </c>
      <c r="F91" s="45">
        <v>0</v>
      </c>
      <c r="G91" s="41">
        <f t="shared" ca="1" si="19"/>
        <v>-1</v>
      </c>
      <c r="H91" s="35">
        <f t="shared" si="24"/>
        <v>14001120</v>
      </c>
      <c r="I91" s="35">
        <f>INDEX(DATE!$B$2:$B$1825,$D91+I$6-1)</f>
        <v>14001121</v>
      </c>
      <c r="J91" s="35">
        <f>INDEX(DATE!$B$2:$B$1825,$D91+J$6-1)</f>
        <v>14001122</v>
      </c>
      <c r="K91" s="35">
        <f>INDEX(DATE!$B$2:$B$1825,$D91+K$6-1)</f>
        <v>14001123</v>
      </c>
      <c r="L91" s="35">
        <f>INDEX(DATE!$B$2:$B$1825,$D91+L$6-1)</f>
        <v>14001124</v>
      </c>
      <c r="M91" s="35">
        <f>INDEX(DATE!$B$2:$B$1825,$D91+M$6-1)</f>
        <v>14001125</v>
      </c>
      <c r="N91" s="35">
        <f>INDEX(DATE!$B$2:$B$1825,$D91+N$6-1)</f>
        <v>14001126</v>
      </c>
      <c r="O91" s="35">
        <f>INDEX(DATE!$B$2:$B$1825,$D91+O$6-1)</f>
        <v>14001127</v>
      </c>
      <c r="P91" s="35">
        <f>INDEX(DATE!$B$2:$B$1825,$D91+P$6-1)</f>
        <v>14001204</v>
      </c>
      <c r="Q91" s="35">
        <f>INDEX(DATE!$B$2:$B$1825,$D91+Q$6-1)</f>
        <v>14001219</v>
      </c>
      <c r="R91" s="35">
        <f>INDEX(DATE!$B$2:$B$1825,$D91+R$6-1)</f>
        <v>14010120</v>
      </c>
      <c r="S91" s="35" t="str">
        <f>IF($F91&gt;S$6-9,INDEX(DATE!$B$2:$B$1825,$D91+S$6-1),"")</f>
        <v/>
      </c>
      <c r="T91" s="35" t="str">
        <f>IF($F91&gt;T$6-9,INDEX(DATE!$B$2:$B$1825,$D91+T$6-1),"")</f>
        <v/>
      </c>
      <c r="U91" s="35" t="str">
        <f>IF($F91&gt;U$6-9,INDEX(DATE!$B$2:$B$1825,$D91+U$6-1),"")</f>
        <v/>
      </c>
      <c r="V91" s="35" t="str">
        <f>IF($F91&gt;V$6-9,INDEX(DATE!$B$2:$B$1825,$D91+V$6-1),"")</f>
        <v/>
      </c>
      <c r="W91" s="35" t="str">
        <f>IF($F91&gt;W$6-9,INDEX(DATE!$B$2:$B$1825,$D91+W$6-1),"")</f>
        <v/>
      </c>
      <c r="X91" s="35" t="str">
        <f>IF($F91&gt;X$6-9,INDEX(DATE!$B$2:$B$1825,$D91+X$6-1),"")</f>
        <v/>
      </c>
      <c r="Y91" s="35" t="str">
        <f>IF($F91&gt;Y$6-9,INDEX(DATE!$B$2:$B$1825,$D91+Y$6-1),"")</f>
        <v/>
      </c>
      <c r="Z91" s="35" t="str">
        <f>IF($F91&gt;Z$6-9,INDEX(DATE!$B$2:$B$1825,$D91+Z$6-1),"")</f>
        <v/>
      </c>
      <c r="AA91" s="35" t="str">
        <f>IF($F91&gt;AA$6-9,INDEX(DATE!$B$2:$B$1825,$D91+AA$6-1),"")</f>
        <v/>
      </c>
      <c r="AB91" s="35" t="str">
        <f>IF($F91&gt;AB$6-9,INDEX(DATE!$B$2:$B$1825,$D91+AB$6-1),"")</f>
        <v/>
      </c>
      <c r="AC91" s="35" t="str">
        <f>IF($F91&gt;AC$6-9,INDEX(DATE!$B$2:$B$1825,$D91+AC$6-1),"")</f>
        <v/>
      </c>
      <c r="AD91" s="36" t="str">
        <f>IF($F91&gt;AD$6-9,INDEX(DATE!$B$2:$B$1825,$D91+AD$6-1),"")</f>
        <v/>
      </c>
      <c r="AE91" s="11">
        <f t="shared" ref="AE91:AE103" ca="1" si="27">SUM(H91&lt;$C$3)+SUM(I91&lt;$C$3)+SUM(J91&lt;$C$3)+SUM(K91&lt;$C$3)+SUM(L91&lt;$C$3)+SUM(M91&lt;$C$3)+SUM(N91&lt;$C$3)+SUM(O91&lt;$C$3)+SUM(P91&lt;$C$3)+SUM(Q91&lt;$C$3)+SUM(R91&lt;$C$3)+SUM(S91&lt;$C$3)+SUM(T91&lt;$C$3)+SUM(U91&lt;$C$3)+SUM(V91&lt;$C$3)+SUM(W91&lt;$C$3)+SUM(X91&lt;$C$3)+SUM(Y91&lt;$C$3)+SUM(Z91&lt;$C$3)+SUM(AA91&lt;$C$3)+SUM(AB91&lt;$C$3)+SUM(AC91&lt;$C$3)+SUM(AD91&lt;$C$3)</f>
        <v>0</v>
      </c>
      <c r="AF91" s="50">
        <f t="shared" ref="AF91:AF103" si="28">COUNTA(H91:AD91)-COUNTBLANK(H91:AD91)</f>
        <v>11</v>
      </c>
    </row>
    <row r="92" spans="2:32" ht="23.4" x14ac:dyDescent="0.3">
      <c r="B92" s="18">
        <v>86</v>
      </c>
      <c r="C92" s="27" t="s">
        <v>83</v>
      </c>
      <c r="D92" s="8">
        <f>MATCH(E92,DATE!$B$2:$B$1825,0)</f>
        <v>1057</v>
      </c>
      <c r="E92" s="9">
        <f>IF($K$2="عادی",INDEX(DATE!$B$2:$B$1825,$D$2+B92-1),IF($K$2="بسیار سریع",INDEX(DATE!$B$2:$B$1825,$D$2+ROUND((B92)/2,0)-1),IF($K$2="بسیار آهسته",INDEX(DATE!$B$2:$B$1825,$D$2+ROUND((B92)*2,0)-1),INDEX(DATE!$B$2:$B$1825,$D$2+(B92-QUOTIENT(B92,$M$3))*2+(IF(($D$2+(B92-QUOTIENT(B92,$M$3))*2)-2=D91,1,0))-2))))</f>
        <v>14001122</v>
      </c>
      <c r="F92" s="45">
        <v>0</v>
      </c>
      <c r="G92" s="41">
        <f t="shared" ca="1" si="19"/>
        <v>-1</v>
      </c>
      <c r="H92" s="35">
        <f t="shared" si="24"/>
        <v>14001122</v>
      </c>
      <c r="I92" s="35">
        <f>INDEX(DATE!$B$2:$B$1825,$D92+I$6-1)</f>
        <v>14001123</v>
      </c>
      <c r="J92" s="35">
        <f>INDEX(DATE!$B$2:$B$1825,$D92+J$6-1)</f>
        <v>14001124</v>
      </c>
      <c r="K92" s="35">
        <f>INDEX(DATE!$B$2:$B$1825,$D92+K$6-1)</f>
        <v>14001125</v>
      </c>
      <c r="L92" s="35">
        <f>INDEX(DATE!$B$2:$B$1825,$D92+L$6-1)</f>
        <v>14001126</v>
      </c>
      <c r="M92" s="35">
        <f>INDEX(DATE!$B$2:$B$1825,$D92+M$6-1)</f>
        <v>14001127</v>
      </c>
      <c r="N92" s="35">
        <f>INDEX(DATE!$B$2:$B$1825,$D92+N$6-1)</f>
        <v>14001128</v>
      </c>
      <c r="O92" s="35">
        <f>INDEX(DATE!$B$2:$B$1825,$D92+O$6-1)</f>
        <v>14001129</v>
      </c>
      <c r="P92" s="35">
        <f>INDEX(DATE!$B$2:$B$1825,$D92+P$6-1)</f>
        <v>14001206</v>
      </c>
      <c r="Q92" s="35">
        <f>INDEX(DATE!$B$2:$B$1825,$D92+Q$6-1)</f>
        <v>14001221</v>
      </c>
      <c r="R92" s="35">
        <f>INDEX(DATE!$B$2:$B$1825,$D92+R$6-1)</f>
        <v>14010122</v>
      </c>
      <c r="S92" s="35" t="str">
        <f>IF($F92&gt;S$6-9,INDEX(DATE!$B$2:$B$1825,$D92+S$6-1),"")</f>
        <v/>
      </c>
      <c r="T92" s="35" t="str">
        <f>IF($F92&gt;T$6-9,INDEX(DATE!$B$2:$B$1825,$D92+T$6-1),"")</f>
        <v/>
      </c>
      <c r="U92" s="35" t="str">
        <f>IF($F92&gt;U$6-9,INDEX(DATE!$B$2:$B$1825,$D92+U$6-1),"")</f>
        <v/>
      </c>
      <c r="V92" s="35" t="str">
        <f>IF($F92&gt;V$6-9,INDEX(DATE!$B$2:$B$1825,$D92+V$6-1),"")</f>
        <v/>
      </c>
      <c r="W92" s="35" t="str">
        <f>IF($F92&gt;W$6-9,INDEX(DATE!$B$2:$B$1825,$D92+W$6-1),"")</f>
        <v/>
      </c>
      <c r="X92" s="35" t="str">
        <f>IF($F92&gt;X$6-9,INDEX(DATE!$B$2:$B$1825,$D92+X$6-1),"")</f>
        <v/>
      </c>
      <c r="Y92" s="35" t="str">
        <f>IF($F92&gt;Y$6-9,INDEX(DATE!$B$2:$B$1825,$D92+Y$6-1),"")</f>
        <v/>
      </c>
      <c r="Z92" s="35" t="str">
        <f>IF($F92&gt;Z$6-9,INDEX(DATE!$B$2:$B$1825,$D92+Z$6-1),"")</f>
        <v/>
      </c>
      <c r="AA92" s="35" t="str">
        <f>IF($F92&gt;AA$6-9,INDEX(DATE!$B$2:$B$1825,$D92+AA$6-1),"")</f>
        <v/>
      </c>
      <c r="AB92" s="35" t="str">
        <f>IF($F92&gt;AB$6-9,INDEX(DATE!$B$2:$B$1825,$D92+AB$6-1),"")</f>
        <v/>
      </c>
      <c r="AC92" s="35" t="str">
        <f>IF($F92&gt;AC$6-9,INDEX(DATE!$B$2:$B$1825,$D92+AC$6-1),"")</f>
        <v/>
      </c>
      <c r="AD92" s="36" t="str">
        <f>IF($F92&gt;AD$6-9,INDEX(DATE!$B$2:$B$1825,$D92+AD$6-1),"")</f>
        <v/>
      </c>
      <c r="AE92" s="11">
        <f t="shared" ca="1" si="27"/>
        <v>0</v>
      </c>
      <c r="AF92" s="50">
        <f t="shared" si="28"/>
        <v>11</v>
      </c>
    </row>
    <row r="93" spans="2:32" ht="23.4" x14ac:dyDescent="0.3">
      <c r="B93" s="18">
        <v>87</v>
      </c>
      <c r="C93" s="27" t="s">
        <v>84</v>
      </c>
      <c r="D93" s="8">
        <f>MATCH(E93,DATE!$B$2:$B$1825,0)</f>
        <v>1059</v>
      </c>
      <c r="E93" s="9">
        <f>IF($K$2="عادی",INDEX(DATE!$B$2:$B$1825,$D$2+B93-1),IF($K$2="بسیار سریع",INDEX(DATE!$B$2:$B$1825,$D$2+ROUND((B93)/2,0)-1),IF($K$2="بسیار آهسته",INDEX(DATE!$B$2:$B$1825,$D$2+ROUND((B93)*2,0)-1),INDEX(DATE!$B$2:$B$1825,$D$2+(B93-QUOTIENT(B93,$M$3))*2+(IF(($D$2+(B93-QUOTIENT(B93,$M$3))*2)-2=D92,1,0))-2))))</f>
        <v>14001124</v>
      </c>
      <c r="F93" s="45">
        <v>0</v>
      </c>
      <c r="G93" s="41">
        <f t="shared" ca="1" si="19"/>
        <v>-1</v>
      </c>
      <c r="H93" s="35">
        <f t="shared" si="24"/>
        <v>14001124</v>
      </c>
      <c r="I93" s="35">
        <f>INDEX(DATE!$B$2:$B$1825,$D93+I$6-1)</f>
        <v>14001125</v>
      </c>
      <c r="J93" s="35">
        <f>INDEX(DATE!$B$2:$B$1825,$D93+J$6-1)</f>
        <v>14001126</v>
      </c>
      <c r="K93" s="35">
        <f>INDEX(DATE!$B$2:$B$1825,$D93+K$6-1)</f>
        <v>14001127</v>
      </c>
      <c r="L93" s="35">
        <f>INDEX(DATE!$B$2:$B$1825,$D93+L$6-1)</f>
        <v>14001128</v>
      </c>
      <c r="M93" s="35">
        <f>INDEX(DATE!$B$2:$B$1825,$D93+M$6-1)</f>
        <v>14001129</v>
      </c>
      <c r="N93" s="35">
        <f>INDEX(DATE!$B$2:$B$1825,$D93+N$6-1)</f>
        <v>14001130</v>
      </c>
      <c r="O93" s="35">
        <f>INDEX(DATE!$B$2:$B$1825,$D93+O$6-1)</f>
        <v>14001201</v>
      </c>
      <c r="P93" s="35">
        <f>INDEX(DATE!$B$2:$B$1825,$D93+P$6-1)</f>
        <v>14001208</v>
      </c>
      <c r="Q93" s="35">
        <f>INDEX(DATE!$B$2:$B$1825,$D93+Q$6-1)</f>
        <v>14001223</v>
      </c>
      <c r="R93" s="35">
        <f>INDEX(DATE!$B$2:$B$1825,$D93+R$6-1)</f>
        <v>14010124</v>
      </c>
      <c r="S93" s="35" t="str">
        <f>IF($F93&gt;S$6-9,INDEX(DATE!$B$2:$B$1825,$D93+S$6-1),"")</f>
        <v/>
      </c>
      <c r="T93" s="35" t="str">
        <f>IF($F93&gt;T$6-9,INDEX(DATE!$B$2:$B$1825,$D93+T$6-1),"")</f>
        <v/>
      </c>
      <c r="U93" s="35" t="str">
        <f>IF($F93&gt;U$6-9,INDEX(DATE!$B$2:$B$1825,$D93+U$6-1),"")</f>
        <v/>
      </c>
      <c r="V93" s="35" t="str">
        <f>IF($F93&gt;V$6-9,INDEX(DATE!$B$2:$B$1825,$D93+V$6-1),"")</f>
        <v/>
      </c>
      <c r="W93" s="35" t="str">
        <f>IF($F93&gt;W$6-9,INDEX(DATE!$B$2:$B$1825,$D93+W$6-1),"")</f>
        <v/>
      </c>
      <c r="X93" s="35" t="str">
        <f>IF($F93&gt;X$6-9,INDEX(DATE!$B$2:$B$1825,$D93+X$6-1),"")</f>
        <v/>
      </c>
      <c r="Y93" s="35" t="str">
        <f>IF($F93&gt;Y$6-9,INDEX(DATE!$B$2:$B$1825,$D93+Y$6-1),"")</f>
        <v/>
      </c>
      <c r="Z93" s="35" t="str">
        <f>IF($F93&gt;Z$6-9,INDEX(DATE!$B$2:$B$1825,$D93+Z$6-1),"")</f>
        <v/>
      </c>
      <c r="AA93" s="35" t="str">
        <f>IF($F93&gt;AA$6-9,INDEX(DATE!$B$2:$B$1825,$D93+AA$6-1),"")</f>
        <v/>
      </c>
      <c r="AB93" s="35" t="str">
        <f>IF($F93&gt;AB$6-9,INDEX(DATE!$B$2:$B$1825,$D93+AB$6-1),"")</f>
        <v/>
      </c>
      <c r="AC93" s="35" t="str">
        <f>IF($F93&gt;AC$6-9,INDEX(DATE!$B$2:$B$1825,$D93+AC$6-1),"")</f>
        <v/>
      </c>
      <c r="AD93" s="36" t="str">
        <f>IF($F93&gt;AD$6-9,INDEX(DATE!$B$2:$B$1825,$D93+AD$6-1),"")</f>
        <v/>
      </c>
      <c r="AE93" s="11">
        <f t="shared" ca="1" si="27"/>
        <v>0</v>
      </c>
      <c r="AF93" s="50">
        <f t="shared" si="28"/>
        <v>11</v>
      </c>
    </row>
    <row r="94" spans="2:32" ht="23.4" x14ac:dyDescent="0.3">
      <c r="B94" s="18">
        <v>88</v>
      </c>
      <c r="C94" s="27" t="s">
        <v>85</v>
      </c>
      <c r="D94" s="8">
        <f>MATCH(E94,DATE!$B$2:$B$1825,0)</f>
        <v>1061</v>
      </c>
      <c r="E94" s="9">
        <f>IF($K$2="عادی",INDEX(DATE!$B$2:$B$1825,$D$2+B94-1),IF($K$2="بسیار سریع",INDEX(DATE!$B$2:$B$1825,$D$2+ROUND((B94)/2,0)-1),IF($K$2="بسیار آهسته",INDEX(DATE!$B$2:$B$1825,$D$2+ROUND((B94)*2,0)-1),INDEX(DATE!$B$2:$B$1825,$D$2+(B94-QUOTIENT(B94,$M$3))*2+(IF(($D$2+(B94-QUOTIENT(B94,$M$3))*2)-2=D93,1,0))-2))))</f>
        <v>14001126</v>
      </c>
      <c r="F94" s="45">
        <v>0</v>
      </c>
      <c r="G94" s="41">
        <f t="shared" ca="1" si="19"/>
        <v>-1</v>
      </c>
      <c r="H94" s="35">
        <f t="shared" si="24"/>
        <v>14001126</v>
      </c>
      <c r="I94" s="35">
        <f>INDEX(DATE!$B$2:$B$1825,$D94+I$6-1)</f>
        <v>14001127</v>
      </c>
      <c r="J94" s="35">
        <f>INDEX(DATE!$B$2:$B$1825,$D94+J$6-1)</f>
        <v>14001128</v>
      </c>
      <c r="K94" s="35">
        <f>INDEX(DATE!$B$2:$B$1825,$D94+K$6-1)</f>
        <v>14001129</v>
      </c>
      <c r="L94" s="35">
        <f>INDEX(DATE!$B$2:$B$1825,$D94+L$6-1)</f>
        <v>14001130</v>
      </c>
      <c r="M94" s="35">
        <f>INDEX(DATE!$B$2:$B$1825,$D94+M$6-1)</f>
        <v>14001201</v>
      </c>
      <c r="N94" s="35">
        <f>INDEX(DATE!$B$2:$B$1825,$D94+N$6-1)</f>
        <v>14001202</v>
      </c>
      <c r="O94" s="35">
        <f>INDEX(DATE!$B$2:$B$1825,$D94+O$6-1)</f>
        <v>14001203</v>
      </c>
      <c r="P94" s="35">
        <f>INDEX(DATE!$B$2:$B$1825,$D94+P$6-1)</f>
        <v>14001210</v>
      </c>
      <c r="Q94" s="35">
        <f>INDEX(DATE!$B$2:$B$1825,$D94+Q$6-1)</f>
        <v>14001225</v>
      </c>
      <c r="R94" s="35">
        <f>INDEX(DATE!$B$2:$B$1825,$D94+R$6-1)</f>
        <v>14010126</v>
      </c>
      <c r="S94" s="35" t="str">
        <f>IF($F94&gt;S$6-9,INDEX(DATE!$B$2:$B$1825,$D94+S$6-1),"")</f>
        <v/>
      </c>
      <c r="T94" s="35" t="str">
        <f>IF($F94&gt;T$6-9,INDEX(DATE!$B$2:$B$1825,$D94+T$6-1),"")</f>
        <v/>
      </c>
      <c r="U94" s="35" t="str">
        <f>IF($F94&gt;U$6-9,INDEX(DATE!$B$2:$B$1825,$D94+U$6-1),"")</f>
        <v/>
      </c>
      <c r="V94" s="35" t="str">
        <f>IF($F94&gt;V$6-9,INDEX(DATE!$B$2:$B$1825,$D94+V$6-1),"")</f>
        <v/>
      </c>
      <c r="W94" s="35" t="str">
        <f>IF($F94&gt;W$6-9,INDEX(DATE!$B$2:$B$1825,$D94+W$6-1),"")</f>
        <v/>
      </c>
      <c r="X94" s="35" t="str">
        <f>IF($F94&gt;X$6-9,INDEX(DATE!$B$2:$B$1825,$D94+X$6-1),"")</f>
        <v/>
      </c>
      <c r="Y94" s="35" t="str">
        <f>IF($F94&gt;Y$6-9,INDEX(DATE!$B$2:$B$1825,$D94+Y$6-1),"")</f>
        <v/>
      </c>
      <c r="Z94" s="35" t="str">
        <f>IF($F94&gt;Z$6-9,INDEX(DATE!$B$2:$B$1825,$D94+Z$6-1),"")</f>
        <v/>
      </c>
      <c r="AA94" s="35" t="str">
        <f>IF($F94&gt;AA$6-9,INDEX(DATE!$B$2:$B$1825,$D94+AA$6-1),"")</f>
        <v/>
      </c>
      <c r="AB94" s="35" t="str">
        <f>IF($F94&gt;AB$6-9,INDEX(DATE!$B$2:$B$1825,$D94+AB$6-1),"")</f>
        <v/>
      </c>
      <c r="AC94" s="35" t="str">
        <f>IF($F94&gt;AC$6-9,INDEX(DATE!$B$2:$B$1825,$D94+AC$6-1),"")</f>
        <v/>
      </c>
      <c r="AD94" s="36" t="str">
        <f>IF($F94&gt;AD$6-9,INDEX(DATE!$B$2:$B$1825,$D94+AD$6-1),"")</f>
        <v/>
      </c>
      <c r="AE94" s="11">
        <f t="shared" ca="1" si="27"/>
        <v>0</v>
      </c>
      <c r="AF94" s="50">
        <f t="shared" si="28"/>
        <v>11</v>
      </c>
    </row>
    <row r="95" spans="2:32" ht="23.4" x14ac:dyDescent="0.3">
      <c r="B95" s="18">
        <v>89</v>
      </c>
      <c r="C95" s="27" t="s">
        <v>86</v>
      </c>
      <c r="D95" s="8">
        <f>MATCH(E95,DATE!$B$2:$B$1825,0)</f>
        <v>1062</v>
      </c>
      <c r="E95" s="9">
        <f>IF($K$2="عادی",INDEX(DATE!$B$2:$B$1825,$D$2+B95-1),IF($K$2="بسیار سریع",INDEX(DATE!$B$2:$B$1825,$D$2+ROUND((B95)/2,0)-1),IF($K$2="بسیار آهسته",INDEX(DATE!$B$2:$B$1825,$D$2+ROUND((B95)*2,0)-1),INDEX(DATE!$B$2:$B$1825,$D$2+(B95-QUOTIENT(B95,$M$3))*2+(IF(($D$2+(B95-QUOTIENT(B95,$M$3))*2)-2=D94,1,0))-2))))</f>
        <v>14001127</v>
      </c>
      <c r="F95" s="45">
        <v>0</v>
      </c>
      <c r="G95" s="41">
        <f t="shared" ca="1" si="19"/>
        <v>-1</v>
      </c>
      <c r="H95" s="35">
        <f t="shared" si="24"/>
        <v>14001127</v>
      </c>
      <c r="I95" s="35">
        <f>INDEX(DATE!$B$2:$B$1825,$D95+I$6-1)</f>
        <v>14001128</v>
      </c>
      <c r="J95" s="35">
        <f>INDEX(DATE!$B$2:$B$1825,$D95+J$6-1)</f>
        <v>14001129</v>
      </c>
      <c r="K95" s="35">
        <f>INDEX(DATE!$B$2:$B$1825,$D95+K$6-1)</f>
        <v>14001130</v>
      </c>
      <c r="L95" s="35">
        <f>INDEX(DATE!$B$2:$B$1825,$D95+L$6-1)</f>
        <v>14001201</v>
      </c>
      <c r="M95" s="35">
        <f>INDEX(DATE!$B$2:$B$1825,$D95+M$6-1)</f>
        <v>14001202</v>
      </c>
      <c r="N95" s="35">
        <f>INDEX(DATE!$B$2:$B$1825,$D95+N$6-1)</f>
        <v>14001203</v>
      </c>
      <c r="O95" s="35">
        <f>INDEX(DATE!$B$2:$B$1825,$D95+O$6-1)</f>
        <v>14001204</v>
      </c>
      <c r="P95" s="35">
        <f>INDEX(DATE!$B$2:$B$1825,$D95+P$6-1)</f>
        <v>14001211</v>
      </c>
      <c r="Q95" s="35">
        <f>INDEX(DATE!$B$2:$B$1825,$D95+Q$6-1)</f>
        <v>14001226</v>
      </c>
      <c r="R95" s="35">
        <f>INDEX(DATE!$B$2:$B$1825,$D95+R$6-1)</f>
        <v>14010127</v>
      </c>
      <c r="S95" s="35" t="str">
        <f>IF($F95&gt;S$6-9,INDEX(DATE!$B$2:$B$1825,$D95+S$6-1),"")</f>
        <v/>
      </c>
      <c r="T95" s="35" t="str">
        <f>IF($F95&gt;T$6-9,INDEX(DATE!$B$2:$B$1825,$D95+T$6-1),"")</f>
        <v/>
      </c>
      <c r="U95" s="35" t="str">
        <f>IF($F95&gt;U$6-9,INDEX(DATE!$B$2:$B$1825,$D95+U$6-1),"")</f>
        <v/>
      </c>
      <c r="V95" s="35" t="str">
        <f>IF($F95&gt;V$6-9,INDEX(DATE!$B$2:$B$1825,$D95+V$6-1),"")</f>
        <v/>
      </c>
      <c r="W95" s="35" t="str">
        <f>IF($F95&gt;W$6-9,INDEX(DATE!$B$2:$B$1825,$D95+W$6-1),"")</f>
        <v/>
      </c>
      <c r="X95" s="35" t="str">
        <f>IF($F95&gt;X$6-9,INDEX(DATE!$B$2:$B$1825,$D95+X$6-1),"")</f>
        <v/>
      </c>
      <c r="Y95" s="35" t="str">
        <f>IF($F95&gt;Y$6-9,INDEX(DATE!$B$2:$B$1825,$D95+Y$6-1),"")</f>
        <v/>
      </c>
      <c r="Z95" s="35" t="str">
        <f>IF($F95&gt;Z$6-9,INDEX(DATE!$B$2:$B$1825,$D95+Z$6-1),"")</f>
        <v/>
      </c>
      <c r="AA95" s="35" t="str">
        <f>IF($F95&gt;AA$6-9,INDEX(DATE!$B$2:$B$1825,$D95+AA$6-1),"")</f>
        <v/>
      </c>
      <c r="AB95" s="35" t="str">
        <f>IF($F95&gt;AB$6-9,INDEX(DATE!$B$2:$B$1825,$D95+AB$6-1),"")</f>
        <v/>
      </c>
      <c r="AC95" s="35" t="str">
        <f>IF($F95&gt;AC$6-9,INDEX(DATE!$B$2:$B$1825,$D95+AC$6-1),"")</f>
        <v/>
      </c>
      <c r="AD95" s="36" t="str">
        <f>IF($F95&gt;AD$6-9,INDEX(DATE!$B$2:$B$1825,$D95+AD$6-1),"")</f>
        <v/>
      </c>
      <c r="AE95" s="11">
        <f t="shared" ca="1" si="27"/>
        <v>0</v>
      </c>
      <c r="AF95" s="50">
        <f t="shared" si="28"/>
        <v>11</v>
      </c>
    </row>
    <row r="96" spans="2:32" ht="23.4" x14ac:dyDescent="0.3">
      <c r="B96" s="18">
        <v>90</v>
      </c>
      <c r="C96" s="27" t="s">
        <v>87</v>
      </c>
      <c r="D96" s="8">
        <f>MATCH(E96,DATE!$B$2:$B$1825,0)</f>
        <v>1063</v>
      </c>
      <c r="E96" s="9">
        <f>IF($K$2="عادی",INDEX(DATE!$B$2:$B$1825,$D$2+B96-1),IF($K$2="بسیار سریع",INDEX(DATE!$B$2:$B$1825,$D$2+ROUND((B96)/2,0)-1),IF($K$2="بسیار آهسته",INDEX(DATE!$B$2:$B$1825,$D$2+ROUND((B96)*2,0)-1),INDEX(DATE!$B$2:$B$1825,$D$2+(B96-QUOTIENT(B96,$M$3))*2+(IF(($D$2+(B96-QUOTIENT(B96,$M$3))*2)-2=D95,1,0))-2))))</f>
        <v>14001128</v>
      </c>
      <c r="F96" s="45">
        <v>0</v>
      </c>
      <c r="G96" s="41">
        <f t="shared" ca="1" si="19"/>
        <v>-1</v>
      </c>
      <c r="H96" s="35">
        <f t="shared" si="24"/>
        <v>14001128</v>
      </c>
      <c r="I96" s="35">
        <f>INDEX(DATE!$B$2:$B$1825,$D96+I$6-1)</f>
        <v>14001129</v>
      </c>
      <c r="J96" s="35">
        <f>INDEX(DATE!$B$2:$B$1825,$D96+J$6-1)</f>
        <v>14001130</v>
      </c>
      <c r="K96" s="35">
        <f>INDEX(DATE!$B$2:$B$1825,$D96+K$6-1)</f>
        <v>14001201</v>
      </c>
      <c r="L96" s="35">
        <f>INDEX(DATE!$B$2:$B$1825,$D96+L$6-1)</f>
        <v>14001202</v>
      </c>
      <c r="M96" s="35">
        <f>INDEX(DATE!$B$2:$B$1825,$D96+M$6-1)</f>
        <v>14001203</v>
      </c>
      <c r="N96" s="35">
        <f>INDEX(DATE!$B$2:$B$1825,$D96+N$6-1)</f>
        <v>14001204</v>
      </c>
      <c r="O96" s="35">
        <f>INDEX(DATE!$B$2:$B$1825,$D96+O$6-1)</f>
        <v>14001205</v>
      </c>
      <c r="P96" s="35">
        <f>INDEX(DATE!$B$2:$B$1825,$D96+P$6-1)</f>
        <v>14001212</v>
      </c>
      <c r="Q96" s="35">
        <f>INDEX(DATE!$B$2:$B$1825,$D96+Q$6-1)</f>
        <v>14001227</v>
      </c>
      <c r="R96" s="35">
        <f>INDEX(DATE!$B$2:$B$1825,$D96+R$6-1)</f>
        <v>14010128</v>
      </c>
      <c r="S96" s="35" t="str">
        <f>IF($F96&gt;S$6-9,INDEX(DATE!$B$2:$B$1825,$D96+S$6-1),"")</f>
        <v/>
      </c>
      <c r="T96" s="35" t="str">
        <f>IF($F96&gt;T$6-9,INDEX(DATE!$B$2:$B$1825,$D96+T$6-1),"")</f>
        <v/>
      </c>
      <c r="U96" s="35" t="str">
        <f>IF($F96&gt;U$6-9,INDEX(DATE!$B$2:$B$1825,$D96+U$6-1),"")</f>
        <v/>
      </c>
      <c r="V96" s="35" t="str">
        <f>IF($F96&gt;V$6-9,INDEX(DATE!$B$2:$B$1825,$D96+V$6-1),"")</f>
        <v/>
      </c>
      <c r="W96" s="35" t="str">
        <f>IF($F96&gt;W$6-9,INDEX(DATE!$B$2:$B$1825,$D96+W$6-1),"")</f>
        <v/>
      </c>
      <c r="X96" s="35" t="str">
        <f>IF($F96&gt;X$6-9,INDEX(DATE!$B$2:$B$1825,$D96+X$6-1),"")</f>
        <v/>
      </c>
      <c r="Y96" s="35" t="str">
        <f>IF($F96&gt;Y$6-9,INDEX(DATE!$B$2:$B$1825,$D96+Y$6-1),"")</f>
        <v/>
      </c>
      <c r="Z96" s="35" t="str">
        <f>IF($F96&gt;Z$6-9,INDEX(DATE!$B$2:$B$1825,$D96+Z$6-1),"")</f>
        <v/>
      </c>
      <c r="AA96" s="35" t="str">
        <f>IF($F96&gt;AA$6-9,INDEX(DATE!$B$2:$B$1825,$D96+AA$6-1),"")</f>
        <v/>
      </c>
      <c r="AB96" s="35" t="str">
        <f>IF($F96&gt;AB$6-9,INDEX(DATE!$B$2:$B$1825,$D96+AB$6-1),"")</f>
        <v/>
      </c>
      <c r="AC96" s="35" t="str">
        <f>IF($F96&gt;AC$6-9,INDEX(DATE!$B$2:$B$1825,$D96+AC$6-1),"")</f>
        <v/>
      </c>
      <c r="AD96" s="36" t="str">
        <f>IF($F96&gt;AD$6-9,INDEX(DATE!$B$2:$B$1825,$D96+AD$6-1),"")</f>
        <v/>
      </c>
      <c r="AE96" s="11">
        <f t="shared" ca="1" si="27"/>
        <v>0</v>
      </c>
      <c r="AF96" s="50">
        <f t="shared" si="28"/>
        <v>11</v>
      </c>
    </row>
    <row r="97" spans="2:32" ht="23.4" x14ac:dyDescent="0.3">
      <c r="B97" s="18">
        <v>91</v>
      </c>
      <c r="C97" s="27" t="s">
        <v>88</v>
      </c>
      <c r="D97" s="8">
        <f>MATCH(E97,DATE!$B$2:$B$1825,0)</f>
        <v>1065</v>
      </c>
      <c r="E97" s="9">
        <f>IF($K$2="عادی",INDEX(DATE!$B$2:$B$1825,$D$2+B97-1),IF($K$2="بسیار سریع",INDEX(DATE!$B$2:$B$1825,$D$2+ROUND((B97)/2,0)-1),IF($K$2="بسیار آهسته",INDEX(DATE!$B$2:$B$1825,$D$2+ROUND((B97)*2,0)-1),INDEX(DATE!$B$2:$B$1825,$D$2+(B97-QUOTIENT(B97,$M$3))*2+(IF(($D$2+(B97-QUOTIENT(B97,$M$3))*2)-2=D96,1,0))-2))))</f>
        <v>14001130</v>
      </c>
      <c r="F97" s="45">
        <v>0</v>
      </c>
      <c r="G97" s="41">
        <f t="shared" ca="1" si="19"/>
        <v>-1</v>
      </c>
      <c r="H97" s="35">
        <f t="shared" si="24"/>
        <v>14001130</v>
      </c>
      <c r="I97" s="35">
        <f>INDEX(DATE!$B$2:$B$1825,$D97+I$6-1)</f>
        <v>14001201</v>
      </c>
      <c r="J97" s="35">
        <f>INDEX(DATE!$B$2:$B$1825,$D97+J$6-1)</f>
        <v>14001202</v>
      </c>
      <c r="K97" s="35">
        <f>INDEX(DATE!$B$2:$B$1825,$D97+K$6-1)</f>
        <v>14001203</v>
      </c>
      <c r="L97" s="35">
        <f>INDEX(DATE!$B$2:$B$1825,$D97+L$6-1)</f>
        <v>14001204</v>
      </c>
      <c r="M97" s="35">
        <f>INDEX(DATE!$B$2:$B$1825,$D97+M$6-1)</f>
        <v>14001205</v>
      </c>
      <c r="N97" s="35">
        <f>INDEX(DATE!$B$2:$B$1825,$D97+N$6-1)</f>
        <v>14001206</v>
      </c>
      <c r="O97" s="35">
        <f>INDEX(DATE!$B$2:$B$1825,$D97+O$6-1)</f>
        <v>14001207</v>
      </c>
      <c r="P97" s="35">
        <f>INDEX(DATE!$B$2:$B$1825,$D97+P$6-1)</f>
        <v>14001214</v>
      </c>
      <c r="Q97" s="35">
        <f>INDEX(DATE!$B$2:$B$1825,$D97+Q$6-1)</f>
        <v>14001229</v>
      </c>
      <c r="R97" s="35">
        <f>INDEX(DATE!$B$2:$B$1825,$D97+R$6-1)</f>
        <v>14010130</v>
      </c>
      <c r="S97" s="35" t="str">
        <f>IF($F97&gt;S$6-9,INDEX(DATE!$B$2:$B$1825,$D97+S$6-1),"")</f>
        <v/>
      </c>
      <c r="T97" s="35" t="str">
        <f>IF($F97&gt;T$6-9,INDEX(DATE!$B$2:$B$1825,$D97+T$6-1),"")</f>
        <v/>
      </c>
      <c r="U97" s="35" t="str">
        <f>IF($F97&gt;U$6-9,INDEX(DATE!$B$2:$B$1825,$D97+U$6-1),"")</f>
        <v/>
      </c>
      <c r="V97" s="35" t="str">
        <f>IF($F97&gt;V$6-9,INDEX(DATE!$B$2:$B$1825,$D97+V$6-1),"")</f>
        <v/>
      </c>
      <c r="W97" s="35" t="str">
        <f>IF($F97&gt;W$6-9,INDEX(DATE!$B$2:$B$1825,$D97+W$6-1),"")</f>
        <v/>
      </c>
      <c r="X97" s="35" t="str">
        <f>IF($F97&gt;X$6-9,INDEX(DATE!$B$2:$B$1825,$D97+X$6-1),"")</f>
        <v/>
      </c>
      <c r="Y97" s="35" t="str">
        <f>IF($F97&gt;Y$6-9,INDEX(DATE!$B$2:$B$1825,$D97+Y$6-1),"")</f>
        <v/>
      </c>
      <c r="Z97" s="35" t="str">
        <f>IF($F97&gt;Z$6-9,INDEX(DATE!$B$2:$B$1825,$D97+Z$6-1),"")</f>
        <v/>
      </c>
      <c r="AA97" s="35" t="str">
        <f>IF($F97&gt;AA$6-9,INDEX(DATE!$B$2:$B$1825,$D97+AA$6-1),"")</f>
        <v/>
      </c>
      <c r="AB97" s="35" t="str">
        <f>IF($F97&gt;AB$6-9,INDEX(DATE!$B$2:$B$1825,$D97+AB$6-1),"")</f>
        <v/>
      </c>
      <c r="AC97" s="35" t="str">
        <f>IF($F97&gt;AC$6-9,INDEX(DATE!$B$2:$B$1825,$D97+AC$6-1),"")</f>
        <v/>
      </c>
      <c r="AD97" s="36" t="str">
        <f>IF($F97&gt;AD$6-9,INDEX(DATE!$B$2:$B$1825,$D97+AD$6-1),"")</f>
        <v/>
      </c>
      <c r="AE97" s="11">
        <f t="shared" ca="1" si="27"/>
        <v>0</v>
      </c>
      <c r="AF97" s="50">
        <f t="shared" si="28"/>
        <v>11</v>
      </c>
    </row>
    <row r="98" spans="2:32" ht="23.4" x14ac:dyDescent="0.3">
      <c r="B98" s="18">
        <v>92</v>
      </c>
      <c r="C98" s="27" t="s">
        <v>89</v>
      </c>
      <c r="D98" s="8">
        <f>MATCH(E98,DATE!$B$2:$B$1825,0)</f>
        <v>1067</v>
      </c>
      <c r="E98" s="9">
        <f>IF($K$2="عادی",INDEX(DATE!$B$2:$B$1825,$D$2+B98-1),IF($K$2="بسیار سریع",INDEX(DATE!$B$2:$B$1825,$D$2+ROUND((B98)/2,0)-1),IF($K$2="بسیار آهسته",INDEX(DATE!$B$2:$B$1825,$D$2+ROUND((B98)*2,0)-1),INDEX(DATE!$B$2:$B$1825,$D$2+(B98-QUOTIENT(B98,$M$3))*2+(IF(($D$2+(B98-QUOTIENT(B98,$M$3))*2)-2=D97,1,0))-2))))</f>
        <v>14001202</v>
      </c>
      <c r="F98" s="45">
        <v>0</v>
      </c>
      <c r="G98" s="41">
        <f t="shared" ca="1" si="19"/>
        <v>-1</v>
      </c>
      <c r="H98" s="35">
        <f t="shared" si="24"/>
        <v>14001202</v>
      </c>
      <c r="I98" s="35">
        <f>INDEX(DATE!$B$2:$B$1825,$D98+I$6-1)</f>
        <v>14001203</v>
      </c>
      <c r="J98" s="35">
        <f>INDEX(DATE!$B$2:$B$1825,$D98+J$6-1)</f>
        <v>14001204</v>
      </c>
      <c r="K98" s="35">
        <f>INDEX(DATE!$B$2:$B$1825,$D98+K$6-1)</f>
        <v>14001205</v>
      </c>
      <c r="L98" s="35">
        <f>INDEX(DATE!$B$2:$B$1825,$D98+L$6-1)</f>
        <v>14001206</v>
      </c>
      <c r="M98" s="35">
        <f>INDEX(DATE!$B$2:$B$1825,$D98+M$6-1)</f>
        <v>14001207</v>
      </c>
      <c r="N98" s="35">
        <f>INDEX(DATE!$B$2:$B$1825,$D98+N$6-1)</f>
        <v>14001208</v>
      </c>
      <c r="O98" s="35">
        <f>INDEX(DATE!$B$2:$B$1825,$D98+O$6-1)</f>
        <v>14001209</v>
      </c>
      <c r="P98" s="35">
        <f>INDEX(DATE!$B$2:$B$1825,$D98+P$6-1)</f>
        <v>14001216</v>
      </c>
      <c r="Q98" s="35">
        <f>INDEX(DATE!$B$2:$B$1825,$D98+Q$6-1)</f>
        <v>14010102</v>
      </c>
      <c r="R98" s="35">
        <f>INDEX(DATE!$B$2:$B$1825,$D98+R$6-1)</f>
        <v>14010201</v>
      </c>
      <c r="S98" s="35" t="str">
        <f>IF($F98&gt;S$6-9,INDEX(DATE!$B$2:$B$1825,$D98+S$6-1),"")</f>
        <v/>
      </c>
      <c r="T98" s="35" t="str">
        <f>IF($F98&gt;T$6-9,INDEX(DATE!$B$2:$B$1825,$D98+T$6-1),"")</f>
        <v/>
      </c>
      <c r="U98" s="35" t="str">
        <f>IF($F98&gt;U$6-9,INDEX(DATE!$B$2:$B$1825,$D98+U$6-1),"")</f>
        <v/>
      </c>
      <c r="V98" s="35" t="str">
        <f>IF($F98&gt;V$6-9,INDEX(DATE!$B$2:$B$1825,$D98+V$6-1),"")</f>
        <v/>
      </c>
      <c r="W98" s="35" t="str">
        <f>IF($F98&gt;W$6-9,INDEX(DATE!$B$2:$B$1825,$D98+W$6-1),"")</f>
        <v/>
      </c>
      <c r="X98" s="35" t="str">
        <f>IF($F98&gt;X$6-9,INDEX(DATE!$B$2:$B$1825,$D98+X$6-1),"")</f>
        <v/>
      </c>
      <c r="Y98" s="35" t="str">
        <f>IF($F98&gt;Y$6-9,INDEX(DATE!$B$2:$B$1825,$D98+Y$6-1),"")</f>
        <v/>
      </c>
      <c r="Z98" s="35" t="str">
        <f>IF($F98&gt;Z$6-9,INDEX(DATE!$B$2:$B$1825,$D98+Z$6-1),"")</f>
        <v/>
      </c>
      <c r="AA98" s="35" t="str">
        <f>IF($F98&gt;AA$6-9,INDEX(DATE!$B$2:$B$1825,$D98+AA$6-1),"")</f>
        <v/>
      </c>
      <c r="AB98" s="35" t="str">
        <f>IF($F98&gt;AB$6-9,INDEX(DATE!$B$2:$B$1825,$D98+AB$6-1),"")</f>
        <v/>
      </c>
      <c r="AC98" s="35" t="str">
        <f>IF($F98&gt;AC$6-9,INDEX(DATE!$B$2:$B$1825,$D98+AC$6-1),"")</f>
        <v/>
      </c>
      <c r="AD98" s="36" t="str">
        <f>IF($F98&gt;AD$6-9,INDEX(DATE!$B$2:$B$1825,$D98+AD$6-1),"")</f>
        <v/>
      </c>
      <c r="AE98" s="11">
        <f t="shared" ca="1" si="27"/>
        <v>0</v>
      </c>
      <c r="AF98" s="50">
        <f t="shared" si="28"/>
        <v>11</v>
      </c>
    </row>
    <row r="99" spans="2:32" ht="23.4" x14ac:dyDescent="0.3">
      <c r="B99" s="18">
        <v>93</v>
      </c>
      <c r="C99" s="27" t="s">
        <v>90</v>
      </c>
      <c r="D99" s="8">
        <f>MATCH(E99,DATE!$B$2:$B$1825,0)</f>
        <v>1068</v>
      </c>
      <c r="E99" s="9">
        <f>IF($K$2="عادی",INDEX(DATE!$B$2:$B$1825,$D$2+B99-1),IF($K$2="بسیار سریع",INDEX(DATE!$B$2:$B$1825,$D$2+ROUND((B99)/2,0)-1),IF($K$2="بسیار آهسته",INDEX(DATE!$B$2:$B$1825,$D$2+ROUND((B99)*2,0)-1),INDEX(DATE!$B$2:$B$1825,$D$2+(B99-QUOTIENT(B99,$M$3))*2+(IF(($D$2+(B99-QUOTIENT(B99,$M$3))*2)-2=D98,1,0))-2))))</f>
        <v>14001203</v>
      </c>
      <c r="F99" s="45">
        <v>0</v>
      </c>
      <c r="G99" s="41">
        <f t="shared" ca="1" si="19"/>
        <v>-1</v>
      </c>
      <c r="H99" s="35">
        <f t="shared" si="24"/>
        <v>14001203</v>
      </c>
      <c r="I99" s="35">
        <f>INDEX(DATE!$B$2:$B$1825,$D99+I$6-1)</f>
        <v>14001204</v>
      </c>
      <c r="J99" s="35">
        <f>INDEX(DATE!$B$2:$B$1825,$D99+J$6-1)</f>
        <v>14001205</v>
      </c>
      <c r="K99" s="35">
        <f>INDEX(DATE!$B$2:$B$1825,$D99+K$6-1)</f>
        <v>14001206</v>
      </c>
      <c r="L99" s="35">
        <f>INDEX(DATE!$B$2:$B$1825,$D99+L$6-1)</f>
        <v>14001207</v>
      </c>
      <c r="M99" s="35">
        <f>INDEX(DATE!$B$2:$B$1825,$D99+M$6-1)</f>
        <v>14001208</v>
      </c>
      <c r="N99" s="35">
        <f>INDEX(DATE!$B$2:$B$1825,$D99+N$6-1)</f>
        <v>14001209</v>
      </c>
      <c r="O99" s="35">
        <f>INDEX(DATE!$B$2:$B$1825,$D99+O$6-1)</f>
        <v>14001210</v>
      </c>
      <c r="P99" s="35">
        <f>INDEX(DATE!$B$2:$B$1825,$D99+P$6-1)</f>
        <v>14001217</v>
      </c>
      <c r="Q99" s="35">
        <f>INDEX(DATE!$B$2:$B$1825,$D99+Q$6-1)</f>
        <v>14010103</v>
      </c>
      <c r="R99" s="35">
        <f>INDEX(DATE!$B$2:$B$1825,$D99+R$6-1)</f>
        <v>14010202</v>
      </c>
      <c r="S99" s="35" t="str">
        <f>IF($F99&gt;S$6-9,INDEX(DATE!$B$2:$B$1825,$D99+S$6-1),"")</f>
        <v/>
      </c>
      <c r="T99" s="35" t="str">
        <f>IF($F99&gt;T$6-9,INDEX(DATE!$B$2:$B$1825,$D99+T$6-1),"")</f>
        <v/>
      </c>
      <c r="U99" s="35" t="str">
        <f>IF($F99&gt;U$6-9,INDEX(DATE!$B$2:$B$1825,$D99+U$6-1),"")</f>
        <v/>
      </c>
      <c r="V99" s="35" t="str">
        <f>IF($F99&gt;V$6-9,INDEX(DATE!$B$2:$B$1825,$D99+V$6-1),"")</f>
        <v/>
      </c>
      <c r="W99" s="35" t="str">
        <f>IF($F99&gt;W$6-9,INDEX(DATE!$B$2:$B$1825,$D99+W$6-1),"")</f>
        <v/>
      </c>
      <c r="X99" s="35" t="str">
        <f>IF($F99&gt;X$6-9,INDEX(DATE!$B$2:$B$1825,$D99+X$6-1),"")</f>
        <v/>
      </c>
      <c r="Y99" s="35" t="str">
        <f>IF($F99&gt;Y$6-9,INDEX(DATE!$B$2:$B$1825,$D99+Y$6-1),"")</f>
        <v/>
      </c>
      <c r="Z99" s="35" t="str">
        <f>IF($F99&gt;Z$6-9,INDEX(DATE!$B$2:$B$1825,$D99+Z$6-1),"")</f>
        <v/>
      </c>
      <c r="AA99" s="35" t="str">
        <f>IF($F99&gt;AA$6-9,INDEX(DATE!$B$2:$B$1825,$D99+AA$6-1),"")</f>
        <v/>
      </c>
      <c r="AB99" s="35" t="str">
        <f>IF($F99&gt;AB$6-9,INDEX(DATE!$B$2:$B$1825,$D99+AB$6-1),"")</f>
        <v/>
      </c>
      <c r="AC99" s="35" t="str">
        <f>IF($F99&gt;AC$6-9,INDEX(DATE!$B$2:$B$1825,$D99+AC$6-1),"")</f>
        <v/>
      </c>
      <c r="AD99" s="36" t="str">
        <f>IF($F99&gt;AD$6-9,INDEX(DATE!$B$2:$B$1825,$D99+AD$6-1),"")</f>
        <v/>
      </c>
      <c r="AE99" s="11">
        <f t="shared" ca="1" si="27"/>
        <v>0</v>
      </c>
      <c r="AF99" s="50">
        <f t="shared" si="28"/>
        <v>11</v>
      </c>
    </row>
    <row r="100" spans="2:32" ht="23.4" x14ac:dyDescent="0.3">
      <c r="B100" s="18">
        <v>94</v>
      </c>
      <c r="C100" s="27" t="s">
        <v>91</v>
      </c>
      <c r="D100" s="8">
        <f>MATCH(E100,DATE!$B$2:$B$1825,0)</f>
        <v>1069</v>
      </c>
      <c r="E100" s="9">
        <f>IF($K$2="عادی",INDEX(DATE!$B$2:$B$1825,$D$2+B100-1),IF($K$2="بسیار سریع",INDEX(DATE!$B$2:$B$1825,$D$2+ROUND((B100)/2,0)-1),IF($K$2="بسیار آهسته",INDEX(DATE!$B$2:$B$1825,$D$2+ROUND((B100)*2,0)-1),INDEX(DATE!$B$2:$B$1825,$D$2+(B100-QUOTIENT(B100,$M$3))*2+(IF(($D$2+(B100-QUOTIENT(B100,$M$3))*2)-2=D99,1,0))-2))))</f>
        <v>14001204</v>
      </c>
      <c r="F100" s="45">
        <v>0</v>
      </c>
      <c r="G100" s="41">
        <f t="shared" ca="1" si="19"/>
        <v>-1</v>
      </c>
      <c r="H100" s="35">
        <f t="shared" si="24"/>
        <v>14001204</v>
      </c>
      <c r="I100" s="35">
        <f>INDEX(DATE!$B$2:$B$1825,$D100+I$6-1)</f>
        <v>14001205</v>
      </c>
      <c r="J100" s="35">
        <f>INDEX(DATE!$B$2:$B$1825,$D100+J$6-1)</f>
        <v>14001206</v>
      </c>
      <c r="K100" s="35">
        <f>INDEX(DATE!$B$2:$B$1825,$D100+K$6-1)</f>
        <v>14001207</v>
      </c>
      <c r="L100" s="35">
        <f>INDEX(DATE!$B$2:$B$1825,$D100+L$6-1)</f>
        <v>14001208</v>
      </c>
      <c r="M100" s="35">
        <f>INDEX(DATE!$B$2:$B$1825,$D100+M$6-1)</f>
        <v>14001209</v>
      </c>
      <c r="N100" s="35">
        <f>INDEX(DATE!$B$2:$B$1825,$D100+N$6-1)</f>
        <v>14001210</v>
      </c>
      <c r="O100" s="35">
        <f>INDEX(DATE!$B$2:$B$1825,$D100+O$6-1)</f>
        <v>14001211</v>
      </c>
      <c r="P100" s="35">
        <f>INDEX(DATE!$B$2:$B$1825,$D100+P$6-1)</f>
        <v>14001218</v>
      </c>
      <c r="Q100" s="35">
        <f>INDEX(DATE!$B$2:$B$1825,$D100+Q$6-1)</f>
        <v>14010104</v>
      </c>
      <c r="R100" s="35">
        <f>INDEX(DATE!$B$2:$B$1825,$D100+R$6-1)</f>
        <v>14010203</v>
      </c>
      <c r="S100" s="35" t="str">
        <f>IF($F100&gt;S$6-9,INDEX(DATE!$B$2:$B$1825,$D100+S$6-1),"")</f>
        <v/>
      </c>
      <c r="T100" s="35" t="str">
        <f>IF($F100&gt;T$6-9,INDEX(DATE!$B$2:$B$1825,$D100+T$6-1),"")</f>
        <v/>
      </c>
      <c r="U100" s="35" t="str">
        <f>IF($F100&gt;U$6-9,INDEX(DATE!$B$2:$B$1825,$D100+U$6-1),"")</f>
        <v/>
      </c>
      <c r="V100" s="35" t="str">
        <f>IF($F100&gt;V$6-9,INDEX(DATE!$B$2:$B$1825,$D100+V$6-1),"")</f>
        <v/>
      </c>
      <c r="W100" s="35" t="str">
        <f>IF($F100&gt;W$6-9,INDEX(DATE!$B$2:$B$1825,$D100+W$6-1),"")</f>
        <v/>
      </c>
      <c r="X100" s="35" t="str">
        <f>IF($F100&gt;X$6-9,INDEX(DATE!$B$2:$B$1825,$D100+X$6-1),"")</f>
        <v/>
      </c>
      <c r="Y100" s="35" t="str">
        <f>IF($F100&gt;Y$6-9,INDEX(DATE!$B$2:$B$1825,$D100+Y$6-1),"")</f>
        <v/>
      </c>
      <c r="Z100" s="35" t="str">
        <f>IF($F100&gt;Z$6-9,INDEX(DATE!$B$2:$B$1825,$D100+Z$6-1),"")</f>
        <v/>
      </c>
      <c r="AA100" s="35" t="str">
        <f>IF($F100&gt;AA$6-9,INDEX(DATE!$B$2:$B$1825,$D100+AA$6-1),"")</f>
        <v/>
      </c>
      <c r="AB100" s="35" t="str">
        <f>IF($F100&gt;AB$6-9,INDEX(DATE!$B$2:$B$1825,$D100+AB$6-1),"")</f>
        <v/>
      </c>
      <c r="AC100" s="35" t="str">
        <f>IF($F100&gt;AC$6-9,INDEX(DATE!$B$2:$B$1825,$D100+AC$6-1),"")</f>
        <v/>
      </c>
      <c r="AD100" s="36" t="str">
        <f>IF($F100&gt;AD$6-9,INDEX(DATE!$B$2:$B$1825,$D100+AD$6-1),"")</f>
        <v/>
      </c>
      <c r="AE100" s="11">
        <f t="shared" ca="1" si="27"/>
        <v>0</v>
      </c>
      <c r="AF100" s="50">
        <f t="shared" si="28"/>
        <v>11</v>
      </c>
    </row>
    <row r="101" spans="2:32" ht="23.4" x14ac:dyDescent="0.3">
      <c r="B101" s="18">
        <v>95</v>
      </c>
      <c r="C101" s="27" t="s">
        <v>92</v>
      </c>
      <c r="D101" s="8">
        <f>MATCH(E101,DATE!$B$2:$B$1825,0)</f>
        <v>1071</v>
      </c>
      <c r="E101" s="9">
        <f>IF($K$2="عادی",INDEX(DATE!$B$2:$B$1825,$D$2+B101-1),IF($K$2="بسیار سریع",INDEX(DATE!$B$2:$B$1825,$D$2+ROUND((B101)/2,0)-1),IF($K$2="بسیار آهسته",INDEX(DATE!$B$2:$B$1825,$D$2+ROUND((B101)*2,0)-1),INDEX(DATE!$B$2:$B$1825,$D$2+(B101-QUOTIENT(B101,$M$3))*2+(IF(($D$2+(B101-QUOTIENT(B101,$M$3))*2)-2=D100,1,0))-2))))</f>
        <v>14001206</v>
      </c>
      <c r="F101" s="45">
        <v>0</v>
      </c>
      <c r="G101" s="41">
        <f t="shared" ca="1" si="19"/>
        <v>-1</v>
      </c>
      <c r="H101" s="35">
        <f t="shared" si="24"/>
        <v>14001206</v>
      </c>
      <c r="I101" s="35">
        <f>INDEX(DATE!$B$2:$B$1825,$D101+I$6-1)</f>
        <v>14001207</v>
      </c>
      <c r="J101" s="35">
        <f>INDEX(DATE!$B$2:$B$1825,$D101+J$6-1)</f>
        <v>14001208</v>
      </c>
      <c r="K101" s="35">
        <f>INDEX(DATE!$B$2:$B$1825,$D101+K$6-1)</f>
        <v>14001209</v>
      </c>
      <c r="L101" s="35">
        <f>INDEX(DATE!$B$2:$B$1825,$D101+L$6-1)</f>
        <v>14001210</v>
      </c>
      <c r="M101" s="35">
        <f>INDEX(DATE!$B$2:$B$1825,$D101+M$6-1)</f>
        <v>14001211</v>
      </c>
      <c r="N101" s="35">
        <f>INDEX(DATE!$B$2:$B$1825,$D101+N$6-1)</f>
        <v>14001212</v>
      </c>
      <c r="O101" s="35">
        <f>INDEX(DATE!$B$2:$B$1825,$D101+O$6-1)</f>
        <v>14001213</v>
      </c>
      <c r="P101" s="35">
        <f>INDEX(DATE!$B$2:$B$1825,$D101+P$6-1)</f>
        <v>14001220</v>
      </c>
      <c r="Q101" s="35">
        <f>INDEX(DATE!$B$2:$B$1825,$D101+Q$6-1)</f>
        <v>14010106</v>
      </c>
      <c r="R101" s="35">
        <f>INDEX(DATE!$B$2:$B$1825,$D101+R$6-1)</f>
        <v>14010205</v>
      </c>
      <c r="S101" s="35" t="str">
        <f>IF($F101&gt;S$6-9,INDEX(DATE!$B$2:$B$1825,$D101+S$6-1),"")</f>
        <v/>
      </c>
      <c r="T101" s="35" t="str">
        <f>IF($F101&gt;T$6-9,INDEX(DATE!$B$2:$B$1825,$D101+T$6-1),"")</f>
        <v/>
      </c>
      <c r="U101" s="35" t="str">
        <f>IF($F101&gt;U$6-9,INDEX(DATE!$B$2:$B$1825,$D101+U$6-1),"")</f>
        <v/>
      </c>
      <c r="V101" s="35" t="str">
        <f>IF($F101&gt;V$6-9,INDEX(DATE!$B$2:$B$1825,$D101+V$6-1),"")</f>
        <v/>
      </c>
      <c r="W101" s="35" t="str">
        <f>IF($F101&gt;W$6-9,INDEX(DATE!$B$2:$B$1825,$D101+W$6-1),"")</f>
        <v/>
      </c>
      <c r="X101" s="35" t="str">
        <f>IF($F101&gt;X$6-9,INDEX(DATE!$B$2:$B$1825,$D101+X$6-1),"")</f>
        <v/>
      </c>
      <c r="Y101" s="35" t="str">
        <f>IF($F101&gt;Y$6-9,INDEX(DATE!$B$2:$B$1825,$D101+Y$6-1),"")</f>
        <v/>
      </c>
      <c r="Z101" s="35" t="str">
        <f>IF($F101&gt;Z$6-9,INDEX(DATE!$B$2:$B$1825,$D101+Z$6-1),"")</f>
        <v/>
      </c>
      <c r="AA101" s="35" t="str">
        <f>IF($F101&gt;AA$6-9,INDEX(DATE!$B$2:$B$1825,$D101+AA$6-1),"")</f>
        <v/>
      </c>
      <c r="AB101" s="35" t="str">
        <f>IF($F101&gt;AB$6-9,INDEX(DATE!$B$2:$B$1825,$D101+AB$6-1),"")</f>
        <v/>
      </c>
      <c r="AC101" s="35" t="str">
        <f>IF($F101&gt;AC$6-9,INDEX(DATE!$B$2:$B$1825,$D101+AC$6-1),"")</f>
        <v/>
      </c>
      <c r="AD101" s="36" t="str">
        <f>IF($F101&gt;AD$6-9,INDEX(DATE!$B$2:$B$1825,$D101+AD$6-1),"")</f>
        <v/>
      </c>
      <c r="AE101" s="11">
        <f t="shared" ca="1" si="27"/>
        <v>0</v>
      </c>
      <c r="AF101" s="50">
        <f t="shared" si="28"/>
        <v>11</v>
      </c>
    </row>
    <row r="102" spans="2:32" ht="23.4" x14ac:dyDescent="0.3">
      <c r="B102" s="18">
        <v>96</v>
      </c>
      <c r="C102" s="27" t="s">
        <v>93</v>
      </c>
      <c r="D102" s="8">
        <f>MATCH(E102,DATE!$B$2:$B$1825,0)</f>
        <v>1073</v>
      </c>
      <c r="E102" s="9">
        <f>IF($K$2="عادی",INDEX(DATE!$B$2:$B$1825,$D$2+B102-1),IF($K$2="بسیار سریع",INDEX(DATE!$B$2:$B$1825,$D$2+ROUND((B102)/2,0)-1),IF($K$2="بسیار آهسته",INDEX(DATE!$B$2:$B$1825,$D$2+ROUND((B102)*2,0)-1),INDEX(DATE!$B$2:$B$1825,$D$2+(B102-QUOTIENT(B102,$M$3))*2+(IF(($D$2+(B102-QUOTIENT(B102,$M$3))*2)-2=D101,1,0))-2))))</f>
        <v>14001208</v>
      </c>
      <c r="F102" s="45">
        <v>0</v>
      </c>
      <c r="G102" s="41">
        <f t="shared" ca="1" si="19"/>
        <v>-1</v>
      </c>
      <c r="H102" s="35">
        <f t="shared" si="24"/>
        <v>14001208</v>
      </c>
      <c r="I102" s="35">
        <f>INDEX(DATE!$B$2:$B$1825,$D102+I$6-1)</f>
        <v>14001209</v>
      </c>
      <c r="J102" s="35">
        <f>INDEX(DATE!$B$2:$B$1825,$D102+J$6-1)</f>
        <v>14001210</v>
      </c>
      <c r="K102" s="35">
        <f>INDEX(DATE!$B$2:$B$1825,$D102+K$6-1)</f>
        <v>14001211</v>
      </c>
      <c r="L102" s="35">
        <f>INDEX(DATE!$B$2:$B$1825,$D102+L$6-1)</f>
        <v>14001212</v>
      </c>
      <c r="M102" s="35">
        <f>INDEX(DATE!$B$2:$B$1825,$D102+M$6-1)</f>
        <v>14001213</v>
      </c>
      <c r="N102" s="35">
        <f>INDEX(DATE!$B$2:$B$1825,$D102+N$6-1)</f>
        <v>14001214</v>
      </c>
      <c r="O102" s="35">
        <f>INDEX(DATE!$B$2:$B$1825,$D102+O$6-1)</f>
        <v>14001215</v>
      </c>
      <c r="P102" s="35">
        <f>INDEX(DATE!$B$2:$B$1825,$D102+P$6-1)</f>
        <v>14001222</v>
      </c>
      <c r="Q102" s="35">
        <f>INDEX(DATE!$B$2:$B$1825,$D102+Q$6-1)</f>
        <v>14010108</v>
      </c>
      <c r="R102" s="35">
        <f>INDEX(DATE!$B$2:$B$1825,$D102+R$6-1)</f>
        <v>14010207</v>
      </c>
      <c r="S102" s="35" t="str">
        <f>IF($F102&gt;S$6-9,INDEX(DATE!$B$2:$B$1825,$D102+S$6-1),"")</f>
        <v/>
      </c>
      <c r="T102" s="35" t="str">
        <f>IF($F102&gt;T$6-9,INDEX(DATE!$B$2:$B$1825,$D102+T$6-1),"")</f>
        <v/>
      </c>
      <c r="U102" s="35" t="str">
        <f>IF($F102&gt;U$6-9,INDEX(DATE!$B$2:$B$1825,$D102+U$6-1),"")</f>
        <v/>
      </c>
      <c r="V102" s="35" t="str">
        <f>IF($F102&gt;V$6-9,INDEX(DATE!$B$2:$B$1825,$D102+V$6-1),"")</f>
        <v/>
      </c>
      <c r="W102" s="35" t="str">
        <f>IF($F102&gt;W$6-9,INDEX(DATE!$B$2:$B$1825,$D102+W$6-1),"")</f>
        <v/>
      </c>
      <c r="X102" s="35" t="str">
        <f>IF($F102&gt;X$6-9,INDEX(DATE!$B$2:$B$1825,$D102+X$6-1),"")</f>
        <v/>
      </c>
      <c r="Y102" s="35" t="str">
        <f>IF($F102&gt;Y$6-9,INDEX(DATE!$B$2:$B$1825,$D102+Y$6-1),"")</f>
        <v/>
      </c>
      <c r="Z102" s="35" t="str">
        <f>IF($F102&gt;Z$6-9,INDEX(DATE!$B$2:$B$1825,$D102+Z$6-1),"")</f>
        <v/>
      </c>
      <c r="AA102" s="35" t="str">
        <f>IF($F102&gt;AA$6-9,INDEX(DATE!$B$2:$B$1825,$D102+AA$6-1),"")</f>
        <v/>
      </c>
      <c r="AB102" s="35" t="str">
        <f>IF($F102&gt;AB$6-9,INDEX(DATE!$B$2:$B$1825,$D102+AB$6-1),"")</f>
        <v/>
      </c>
      <c r="AC102" s="35" t="str">
        <f>IF($F102&gt;AC$6-9,INDEX(DATE!$B$2:$B$1825,$D102+AC$6-1),"")</f>
        <v/>
      </c>
      <c r="AD102" s="36" t="str">
        <f>IF($F102&gt;AD$6-9,INDEX(DATE!$B$2:$B$1825,$D102+AD$6-1),"")</f>
        <v/>
      </c>
      <c r="AE102" s="11">
        <f t="shared" ca="1" si="27"/>
        <v>0</v>
      </c>
      <c r="AF102" s="50">
        <f t="shared" si="28"/>
        <v>11</v>
      </c>
    </row>
    <row r="103" spans="2:32" ht="23.4" x14ac:dyDescent="0.3">
      <c r="B103" s="18">
        <v>97</v>
      </c>
      <c r="C103" s="27" t="s">
        <v>94</v>
      </c>
      <c r="D103" s="8">
        <f>MATCH(E103,DATE!$B$2:$B$1825,0)</f>
        <v>1074</v>
      </c>
      <c r="E103" s="9">
        <f>IF($K$2="عادی",INDEX(DATE!$B$2:$B$1825,$D$2+B103-1),IF($K$2="بسیار سریع",INDEX(DATE!$B$2:$B$1825,$D$2+ROUND((B103)/2,0)-1),IF($K$2="بسیار آهسته",INDEX(DATE!$B$2:$B$1825,$D$2+ROUND((B103)*2,0)-1),INDEX(DATE!$B$2:$B$1825,$D$2+(B103-QUOTIENT(B103,$M$3))*2+(IF(($D$2+(B103-QUOTIENT(B103,$M$3))*2)-2=D102,1,0))-2))))</f>
        <v>14001209</v>
      </c>
      <c r="F103" s="45">
        <v>0</v>
      </c>
      <c r="G103" s="41">
        <f t="shared" ca="1" si="19"/>
        <v>-1</v>
      </c>
      <c r="H103" s="35">
        <f t="shared" si="24"/>
        <v>14001209</v>
      </c>
      <c r="I103" s="35">
        <f>INDEX(DATE!$B$2:$B$1825,$D103+I$6-1)</f>
        <v>14001210</v>
      </c>
      <c r="J103" s="35">
        <f>INDEX(DATE!$B$2:$B$1825,$D103+J$6-1)</f>
        <v>14001211</v>
      </c>
      <c r="K103" s="35">
        <f>INDEX(DATE!$B$2:$B$1825,$D103+K$6-1)</f>
        <v>14001212</v>
      </c>
      <c r="L103" s="35">
        <f>INDEX(DATE!$B$2:$B$1825,$D103+L$6-1)</f>
        <v>14001213</v>
      </c>
      <c r="M103" s="35">
        <f>INDEX(DATE!$B$2:$B$1825,$D103+M$6-1)</f>
        <v>14001214</v>
      </c>
      <c r="N103" s="35">
        <f>INDEX(DATE!$B$2:$B$1825,$D103+N$6-1)</f>
        <v>14001215</v>
      </c>
      <c r="O103" s="35">
        <f>INDEX(DATE!$B$2:$B$1825,$D103+O$6-1)</f>
        <v>14001216</v>
      </c>
      <c r="P103" s="35">
        <f>INDEX(DATE!$B$2:$B$1825,$D103+P$6-1)</f>
        <v>14001223</v>
      </c>
      <c r="Q103" s="35">
        <f>INDEX(DATE!$B$2:$B$1825,$D103+Q$6-1)</f>
        <v>14010109</v>
      </c>
      <c r="R103" s="35">
        <f>INDEX(DATE!$B$2:$B$1825,$D103+R$6-1)</f>
        <v>14010208</v>
      </c>
      <c r="S103" s="35" t="str">
        <f>IF($F103&gt;S$6-9,INDEX(DATE!$B$2:$B$1825,$D103+S$6-1),"")</f>
        <v/>
      </c>
      <c r="T103" s="35" t="str">
        <f>IF($F103&gt;T$6-9,INDEX(DATE!$B$2:$B$1825,$D103+T$6-1),"")</f>
        <v/>
      </c>
      <c r="U103" s="35" t="str">
        <f>IF($F103&gt;U$6-9,INDEX(DATE!$B$2:$B$1825,$D103+U$6-1),"")</f>
        <v/>
      </c>
      <c r="V103" s="35" t="str">
        <f>IF($F103&gt;V$6-9,INDEX(DATE!$B$2:$B$1825,$D103+V$6-1),"")</f>
        <v/>
      </c>
      <c r="W103" s="35" t="str">
        <f>IF($F103&gt;W$6-9,INDEX(DATE!$B$2:$B$1825,$D103+W$6-1),"")</f>
        <v/>
      </c>
      <c r="X103" s="35" t="str">
        <f>IF($F103&gt;X$6-9,INDEX(DATE!$B$2:$B$1825,$D103+X$6-1),"")</f>
        <v/>
      </c>
      <c r="Y103" s="35" t="str">
        <f>IF($F103&gt;Y$6-9,INDEX(DATE!$B$2:$B$1825,$D103+Y$6-1),"")</f>
        <v/>
      </c>
      <c r="Z103" s="35" t="str">
        <f>IF($F103&gt;Z$6-9,INDEX(DATE!$B$2:$B$1825,$D103+Z$6-1),"")</f>
        <v/>
      </c>
      <c r="AA103" s="35" t="str">
        <f>IF($F103&gt;AA$6-9,INDEX(DATE!$B$2:$B$1825,$D103+AA$6-1),"")</f>
        <v/>
      </c>
      <c r="AB103" s="35" t="str">
        <f>IF($F103&gt;AB$6-9,INDEX(DATE!$B$2:$B$1825,$D103+AB$6-1),"")</f>
        <v/>
      </c>
      <c r="AC103" s="35" t="str">
        <f>IF($F103&gt;AC$6-9,INDEX(DATE!$B$2:$B$1825,$D103+AC$6-1),"")</f>
        <v/>
      </c>
      <c r="AD103" s="36" t="str">
        <f>IF($F103&gt;AD$6-9,INDEX(DATE!$B$2:$B$1825,$D103+AD$6-1),"")</f>
        <v/>
      </c>
      <c r="AE103" s="11">
        <f t="shared" ca="1" si="27"/>
        <v>0</v>
      </c>
      <c r="AF103" s="50">
        <f t="shared" si="28"/>
        <v>11</v>
      </c>
    </row>
    <row r="104" spans="2:32" ht="23.4" x14ac:dyDescent="0.3">
      <c r="B104" s="18">
        <v>98</v>
      </c>
      <c r="C104" s="27" t="s">
        <v>126</v>
      </c>
      <c r="D104" s="8">
        <f>MATCH(E104,DATE!$B$2:$B$1825,0)</f>
        <v>1075</v>
      </c>
      <c r="E104" s="9">
        <f>IF($K$2="عادی",INDEX(DATE!$B$2:$B$1825,$D$2+B104-1),IF($K$2="بسیار سریع",INDEX(DATE!$B$2:$B$1825,$D$2+ROUND((B104)/2,0)-1),IF($K$2="بسیار آهسته",INDEX(DATE!$B$2:$B$1825,$D$2+ROUND((B104)*2,0)-1),INDEX(DATE!$B$2:$B$1825,$D$2+(B104-QUOTIENT(B104,$M$3))*2+(IF(($D$2+(B104-QUOTIENT(B104,$M$3))*2)-2=D103,1,0))-2))))</f>
        <v>14001210</v>
      </c>
      <c r="F104" s="46"/>
      <c r="G104" s="41">
        <f t="shared" ca="1" si="19"/>
        <v>-1</v>
      </c>
      <c r="H104" s="35">
        <f t="shared" si="24"/>
        <v>14001210</v>
      </c>
      <c r="I104" s="40">
        <v>1</v>
      </c>
      <c r="J104" s="40">
        <v>1</v>
      </c>
      <c r="K104" s="40">
        <v>1</v>
      </c>
      <c r="L104" s="40">
        <v>1</v>
      </c>
      <c r="M104" s="40">
        <v>1</v>
      </c>
      <c r="N104" s="40">
        <v>1</v>
      </c>
      <c r="O104" s="40">
        <v>1</v>
      </c>
      <c r="P104" s="40">
        <v>1</v>
      </c>
      <c r="Q104" s="40">
        <v>1</v>
      </c>
      <c r="R104" s="40">
        <v>1</v>
      </c>
      <c r="S104" s="35" t="str">
        <f>IF($F104&gt;S$6-9,INDEX(DATE!$B$2:$B$1825,$D104+S$6-1),"")</f>
        <v/>
      </c>
      <c r="T104" s="35" t="str">
        <f>IF($F104&gt;T$6-9,INDEX(DATE!$B$2:$B$1825,$D104+T$6-1),"")</f>
        <v/>
      </c>
      <c r="U104" s="35" t="str">
        <f>IF($F104&gt;U$6-9,INDEX(DATE!$B$2:$B$1825,$D104+U$6-1),"")</f>
        <v/>
      </c>
      <c r="V104" s="35" t="str">
        <f>IF($F104&gt;V$6-9,INDEX(DATE!$B$2:$B$1825,$D104+V$6-1),"")</f>
        <v/>
      </c>
      <c r="W104" s="35" t="str">
        <f>IF($F104&gt;W$6-9,INDEX(DATE!$B$2:$B$1825,$D104+W$6-1),"")</f>
        <v/>
      </c>
      <c r="X104" s="35" t="str">
        <f>IF($F104&gt;X$6-9,INDEX(DATE!$B$2:$B$1825,$D104+X$6-1),"")</f>
        <v/>
      </c>
      <c r="Y104" s="35" t="str">
        <f>IF($F104&gt;Y$6-9,INDEX(DATE!$B$2:$B$1825,$D104+Y$6-1),"")</f>
        <v/>
      </c>
      <c r="Z104" s="35" t="str">
        <f>IF($F104&gt;Z$6-9,INDEX(DATE!$B$2:$B$1825,$D104+Z$6-1),"")</f>
        <v/>
      </c>
      <c r="AA104" s="35" t="str">
        <f>IF($F104&gt;AA$6-9,INDEX(DATE!$B$2:$B$1825,$D104+AA$6-1),"")</f>
        <v/>
      </c>
      <c r="AB104" s="35" t="str">
        <f>IF($F104&gt;AB$6-9,INDEX(DATE!$B$2:$B$1825,$D104+AB$6-1),"")</f>
        <v/>
      </c>
      <c r="AC104" s="35" t="str">
        <f>IF($F104&gt;AC$6-9,INDEX(DATE!$B$2:$B$1825,$D104+AC$6-1),"")</f>
        <v/>
      </c>
      <c r="AD104" s="36" t="str">
        <f>IF($F104&gt;AD$6-9,INDEX(DATE!$B$2:$B$1825,$D104+AD$6-1),"")</f>
        <v/>
      </c>
      <c r="AE104" s="11">
        <f t="shared" ref="AE104" ca="1" si="29">SUM(H104&lt;$C$3)+SUM(I104&lt;$C$3)+SUM(J104&lt;$C$3)+SUM(K104&lt;$C$3)+SUM(L104&lt;$C$3)+SUM(M104&lt;$C$3)+SUM(N104&lt;$C$3)+SUM(O104&lt;$C$3)+SUM(P104&lt;$C$3)+SUM(Q104&lt;$C$3)+SUM(R104&lt;$C$3)+SUM(S104&lt;$C$3)+SUM(T104&lt;$C$3)+SUM(U104&lt;$C$3)+SUM(V104&lt;$C$3)+SUM(W104&lt;$C$3)+SUM(X104&lt;$C$3)+SUM(Y104&lt;$C$3)+SUM(Z104&lt;$C$3)+SUM(AA104&lt;$C$3)+SUM(AB104&lt;$C$3)+SUM(AC104&lt;$C$3)+SUM(AD104&lt;$C$3)-10</f>
        <v>0</v>
      </c>
      <c r="AF104" s="50">
        <f t="shared" ref="AF104" si="30">COUNTA(H104:AD104)-COUNTBLANK(H104:AD104)-10</f>
        <v>1</v>
      </c>
    </row>
    <row r="105" spans="2:32" ht="23.4" x14ac:dyDescent="0.3">
      <c r="B105" s="18">
        <v>99</v>
      </c>
      <c r="C105" s="27" t="s">
        <v>95</v>
      </c>
      <c r="D105" s="8">
        <f>MATCH(E105,DATE!$B$2:$B$1825,0)</f>
        <v>1077</v>
      </c>
      <c r="E105" s="9">
        <f>IF($K$2="عادی",INDEX(DATE!$B$2:$B$1825,$D$2+B105-1),IF($K$2="بسیار سریع",INDEX(DATE!$B$2:$B$1825,$D$2+ROUND((B105)/2,0)-1),IF($K$2="بسیار آهسته",INDEX(DATE!$B$2:$B$1825,$D$2+ROUND((B105)*2,0)-1),INDEX(DATE!$B$2:$B$1825,$D$2+(B105-QUOTIENT(B105,$M$3))*2+(IF(($D$2+(B105-QUOTIENT(B105,$M$3))*2)-2=D104,1,0))-2))))</f>
        <v>14001212</v>
      </c>
      <c r="F105" s="45">
        <v>0</v>
      </c>
      <c r="G105" s="41">
        <f t="shared" ca="1" si="19"/>
        <v>-1</v>
      </c>
      <c r="H105" s="35">
        <f t="shared" si="24"/>
        <v>14001212</v>
      </c>
      <c r="I105" s="35">
        <f>INDEX(DATE!$B$2:$B$1825,$D105+I$6-1)</f>
        <v>14001213</v>
      </c>
      <c r="J105" s="35">
        <f>INDEX(DATE!$B$2:$B$1825,$D105+J$6-1)</f>
        <v>14001214</v>
      </c>
      <c r="K105" s="35">
        <f>INDEX(DATE!$B$2:$B$1825,$D105+K$6-1)</f>
        <v>14001215</v>
      </c>
      <c r="L105" s="35">
        <f>INDEX(DATE!$B$2:$B$1825,$D105+L$6-1)</f>
        <v>14001216</v>
      </c>
      <c r="M105" s="35">
        <f>INDEX(DATE!$B$2:$B$1825,$D105+M$6-1)</f>
        <v>14001217</v>
      </c>
      <c r="N105" s="35">
        <f>INDEX(DATE!$B$2:$B$1825,$D105+N$6-1)</f>
        <v>14001218</v>
      </c>
      <c r="O105" s="35">
        <f>INDEX(DATE!$B$2:$B$1825,$D105+O$6-1)</f>
        <v>14001219</v>
      </c>
      <c r="P105" s="35">
        <f>INDEX(DATE!$B$2:$B$1825,$D105+P$6-1)</f>
        <v>14001226</v>
      </c>
      <c r="Q105" s="35">
        <f>INDEX(DATE!$B$2:$B$1825,$D105+Q$6-1)</f>
        <v>14010112</v>
      </c>
      <c r="R105" s="35">
        <f>INDEX(DATE!$B$2:$B$1825,$D105+R$6-1)</f>
        <v>14010211</v>
      </c>
      <c r="S105" s="35" t="str">
        <f>IF($F105&gt;S$6-9,INDEX(DATE!$B$2:$B$1825,$D105+S$6-1),"")</f>
        <v/>
      </c>
      <c r="T105" s="35" t="str">
        <f>IF($F105&gt;T$6-9,INDEX(DATE!$B$2:$B$1825,$D105+T$6-1),"")</f>
        <v/>
      </c>
      <c r="U105" s="35" t="str">
        <f>IF($F105&gt;U$6-9,INDEX(DATE!$B$2:$B$1825,$D105+U$6-1),"")</f>
        <v/>
      </c>
      <c r="V105" s="35" t="str">
        <f>IF($F105&gt;V$6-9,INDEX(DATE!$B$2:$B$1825,$D105+V$6-1),"")</f>
        <v/>
      </c>
      <c r="W105" s="35" t="str">
        <f>IF($F105&gt;W$6-9,INDEX(DATE!$B$2:$B$1825,$D105+W$6-1),"")</f>
        <v/>
      </c>
      <c r="X105" s="35" t="str">
        <f>IF($F105&gt;X$6-9,INDEX(DATE!$B$2:$B$1825,$D105+X$6-1),"")</f>
        <v/>
      </c>
      <c r="Y105" s="35" t="str">
        <f>IF($F105&gt;Y$6-9,INDEX(DATE!$B$2:$B$1825,$D105+Y$6-1),"")</f>
        <v/>
      </c>
      <c r="Z105" s="35" t="str">
        <f>IF($F105&gt;Z$6-9,INDEX(DATE!$B$2:$B$1825,$D105+Z$6-1),"")</f>
        <v/>
      </c>
      <c r="AA105" s="35" t="str">
        <f>IF($F105&gt;AA$6-9,INDEX(DATE!$B$2:$B$1825,$D105+AA$6-1),"")</f>
        <v/>
      </c>
      <c r="AB105" s="35" t="str">
        <f>IF($F105&gt;AB$6-9,INDEX(DATE!$B$2:$B$1825,$D105+AB$6-1),"")</f>
        <v/>
      </c>
      <c r="AC105" s="35" t="str">
        <f>IF($F105&gt;AC$6-9,INDEX(DATE!$B$2:$B$1825,$D105+AC$6-1),"")</f>
        <v/>
      </c>
      <c r="AD105" s="36" t="str">
        <f>IF($F105&gt;AD$6-9,INDEX(DATE!$B$2:$B$1825,$D105+AD$6-1),"")</f>
        <v/>
      </c>
      <c r="AE105" s="11">
        <f t="shared" ref="AE105:AE116" ca="1" si="31">SUM(H105&lt;$C$3)+SUM(I105&lt;$C$3)+SUM(J105&lt;$C$3)+SUM(K105&lt;$C$3)+SUM(L105&lt;$C$3)+SUM(M105&lt;$C$3)+SUM(N105&lt;$C$3)+SUM(O105&lt;$C$3)+SUM(P105&lt;$C$3)+SUM(Q105&lt;$C$3)+SUM(R105&lt;$C$3)+SUM(S105&lt;$C$3)+SUM(T105&lt;$C$3)+SUM(U105&lt;$C$3)+SUM(V105&lt;$C$3)+SUM(W105&lt;$C$3)+SUM(X105&lt;$C$3)+SUM(Y105&lt;$C$3)+SUM(Z105&lt;$C$3)+SUM(AA105&lt;$C$3)+SUM(AB105&lt;$C$3)+SUM(AC105&lt;$C$3)+SUM(AD105&lt;$C$3)</f>
        <v>0</v>
      </c>
      <c r="AF105" s="50">
        <f t="shared" ref="AF105:AF116" si="32">COUNTA(H105:AD105)-COUNTBLANK(H105:AD105)</f>
        <v>11</v>
      </c>
    </row>
    <row r="106" spans="2:32" ht="23.4" x14ac:dyDescent="0.3">
      <c r="B106" s="18">
        <v>100</v>
      </c>
      <c r="C106" s="27" t="s">
        <v>96</v>
      </c>
      <c r="D106" s="8">
        <f>MATCH(E106,DATE!$B$2:$B$1825,0)</f>
        <v>1079</v>
      </c>
      <c r="E106" s="9">
        <f>IF($K$2="عادی",INDEX(DATE!$B$2:$B$1825,$D$2+B106-1),IF($K$2="بسیار سریع",INDEX(DATE!$B$2:$B$1825,$D$2+ROUND((B106)/2,0)-1),IF($K$2="بسیار آهسته",INDEX(DATE!$B$2:$B$1825,$D$2+ROUND((B106)*2,0)-1),INDEX(DATE!$B$2:$B$1825,$D$2+(B106-QUOTIENT(B106,$M$3))*2+(IF(($D$2+(B106-QUOTIENT(B106,$M$3))*2)-2=D105,1,0))-2))))</f>
        <v>14001214</v>
      </c>
      <c r="F106" s="45">
        <v>0</v>
      </c>
      <c r="G106" s="41">
        <f t="shared" ca="1" si="19"/>
        <v>-1</v>
      </c>
      <c r="H106" s="35">
        <f t="shared" si="24"/>
        <v>14001214</v>
      </c>
      <c r="I106" s="35">
        <f>INDEX(DATE!$B$2:$B$1825,$D106+I$6-1)</f>
        <v>14001215</v>
      </c>
      <c r="J106" s="35">
        <f>INDEX(DATE!$B$2:$B$1825,$D106+J$6-1)</f>
        <v>14001216</v>
      </c>
      <c r="K106" s="35">
        <f>INDEX(DATE!$B$2:$B$1825,$D106+K$6-1)</f>
        <v>14001217</v>
      </c>
      <c r="L106" s="35">
        <f>INDEX(DATE!$B$2:$B$1825,$D106+L$6-1)</f>
        <v>14001218</v>
      </c>
      <c r="M106" s="35">
        <f>INDEX(DATE!$B$2:$B$1825,$D106+M$6-1)</f>
        <v>14001219</v>
      </c>
      <c r="N106" s="35">
        <f>INDEX(DATE!$B$2:$B$1825,$D106+N$6-1)</f>
        <v>14001220</v>
      </c>
      <c r="O106" s="35">
        <f>INDEX(DATE!$B$2:$B$1825,$D106+O$6-1)</f>
        <v>14001221</v>
      </c>
      <c r="P106" s="35">
        <f>INDEX(DATE!$B$2:$B$1825,$D106+P$6-1)</f>
        <v>14001228</v>
      </c>
      <c r="Q106" s="35">
        <f>INDEX(DATE!$B$2:$B$1825,$D106+Q$6-1)</f>
        <v>14010114</v>
      </c>
      <c r="R106" s="35">
        <f>INDEX(DATE!$B$2:$B$1825,$D106+R$6-1)</f>
        <v>14010213</v>
      </c>
      <c r="S106" s="35" t="str">
        <f>IF($F106&gt;S$6-9,INDEX(DATE!$B$2:$B$1825,$D106+S$6-1),"")</f>
        <v/>
      </c>
      <c r="T106" s="35" t="str">
        <f>IF($F106&gt;T$6-9,INDEX(DATE!$B$2:$B$1825,$D106+T$6-1),"")</f>
        <v/>
      </c>
      <c r="U106" s="35" t="str">
        <f>IF($F106&gt;U$6-9,INDEX(DATE!$B$2:$B$1825,$D106+U$6-1),"")</f>
        <v/>
      </c>
      <c r="V106" s="35" t="str">
        <f>IF($F106&gt;V$6-9,INDEX(DATE!$B$2:$B$1825,$D106+V$6-1),"")</f>
        <v/>
      </c>
      <c r="W106" s="35" t="str">
        <f>IF($F106&gt;W$6-9,INDEX(DATE!$B$2:$B$1825,$D106+W$6-1),"")</f>
        <v/>
      </c>
      <c r="X106" s="35" t="str">
        <f>IF($F106&gt;X$6-9,INDEX(DATE!$B$2:$B$1825,$D106+X$6-1),"")</f>
        <v/>
      </c>
      <c r="Y106" s="35" t="str">
        <f>IF($F106&gt;Y$6-9,INDEX(DATE!$B$2:$B$1825,$D106+Y$6-1),"")</f>
        <v/>
      </c>
      <c r="Z106" s="35" t="str">
        <f>IF($F106&gt;Z$6-9,INDEX(DATE!$B$2:$B$1825,$D106+Z$6-1),"")</f>
        <v/>
      </c>
      <c r="AA106" s="35" t="str">
        <f>IF($F106&gt;AA$6-9,INDEX(DATE!$B$2:$B$1825,$D106+AA$6-1),"")</f>
        <v/>
      </c>
      <c r="AB106" s="35" t="str">
        <f>IF($F106&gt;AB$6-9,INDEX(DATE!$B$2:$B$1825,$D106+AB$6-1),"")</f>
        <v/>
      </c>
      <c r="AC106" s="35" t="str">
        <f>IF($F106&gt;AC$6-9,INDEX(DATE!$B$2:$B$1825,$D106+AC$6-1),"")</f>
        <v/>
      </c>
      <c r="AD106" s="36" t="str">
        <f>IF($F106&gt;AD$6-9,INDEX(DATE!$B$2:$B$1825,$D106+AD$6-1),"")</f>
        <v/>
      </c>
      <c r="AE106" s="11">
        <f t="shared" ca="1" si="31"/>
        <v>0</v>
      </c>
      <c r="AF106" s="50">
        <f t="shared" si="32"/>
        <v>11</v>
      </c>
    </row>
    <row r="107" spans="2:32" ht="23.4" x14ac:dyDescent="0.3">
      <c r="B107" s="18">
        <v>101</v>
      </c>
      <c r="C107" s="27" t="s">
        <v>97</v>
      </c>
      <c r="D107" s="8">
        <f>MATCH(E107,DATE!$B$2:$B$1825,0)</f>
        <v>1080</v>
      </c>
      <c r="E107" s="9">
        <f>IF($K$2="عادی",INDEX(DATE!$B$2:$B$1825,$D$2+B107-1),IF($K$2="بسیار سریع",INDEX(DATE!$B$2:$B$1825,$D$2+ROUND((B107)/2,0)-1),IF($K$2="بسیار آهسته",INDEX(DATE!$B$2:$B$1825,$D$2+ROUND((B107)*2,0)-1),INDEX(DATE!$B$2:$B$1825,$D$2+(B107-QUOTIENT(B107,$M$3))*2+(IF(($D$2+(B107-QUOTIENT(B107,$M$3))*2)-2=D106,1,0))-2))))</f>
        <v>14001215</v>
      </c>
      <c r="F107" s="45">
        <v>0</v>
      </c>
      <c r="G107" s="41">
        <f t="shared" ca="1" si="19"/>
        <v>-1</v>
      </c>
      <c r="H107" s="35">
        <f t="shared" si="24"/>
        <v>14001215</v>
      </c>
      <c r="I107" s="35">
        <f>INDEX(DATE!$B$2:$B$1825,$D107+I$6-1)</f>
        <v>14001216</v>
      </c>
      <c r="J107" s="35">
        <f>INDEX(DATE!$B$2:$B$1825,$D107+J$6-1)</f>
        <v>14001217</v>
      </c>
      <c r="K107" s="35">
        <f>INDEX(DATE!$B$2:$B$1825,$D107+K$6-1)</f>
        <v>14001218</v>
      </c>
      <c r="L107" s="35">
        <f>INDEX(DATE!$B$2:$B$1825,$D107+L$6-1)</f>
        <v>14001219</v>
      </c>
      <c r="M107" s="35">
        <f>INDEX(DATE!$B$2:$B$1825,$D107+M$6-1)</f>
        <v>14001220</v>
      </c>
      <c r="N107" s="35">
        <f>INDEX(DATE!$B$2:$B$1825,$D107+N$6-1)</f>
        <v>14001221</v>
      </c>
      <c r="O107" s="35">
        <f>INDEX(DATE!$B$2:$B$1825,$D107+O$6-1)</f>
        <v>14001222</v>
      </c>
      <c r="P107" s="35">
        <f>INDEX(DATE!$B$2:$B$1825,$D107+P$6-1)</f>
        <v>14001229</v>
      </c>
      <c r="Q107" s="35">
        <f>INDEX(DATE!$B$2:$B$1825,$D107+Q$6-1)</f>
        <v>14010115</v>
      </c>
      <c r="R107" s="35">
        <f>INDEX(DATE!$B$2:$B$1825,$D107+R$6-1)</f>
        <v>14010214</v>
      </c>
      <c r="S107" s="35" t="str">
        <f>IF($F107&gt;S$6-9,INDEX(DATE!$B$2:$B$1825,$D107+S$6-1),"")</f>
        <v/>
      </c>
      <c r="T107" s="35" t="str">
        <f>IF($F107&gt;T$6-9,INDEX(DATE!$B$2:$B$1825,$D107+T$6-1),"")</f>
        <v/>
      </c>
      <c r="U107" s="35" t="str">
        <f>IF($F107&gt;U$6-9,INDEX(DATE!$B$2:$B$1825,$D107+U$6-1),"")</f>
        <v/>
      </c>
      <c r="V107" s="35" t="str">
        <f>IF($F107&gt;V$6-9,INDEX(DATE!$B$2:$B$1825,$D107+V$6-1),"")</f>
        <v/>
      </c>
      <c r="W107" s="35" t="str">
        <f>IF($F107&gt;W$6-9,INDEX(DATE!$B$2:$B$1825,$D107+W$6-1),"")</f>
        <v/>
      </c>
      <c r="X107" s="35" t="str">
        <f>IF($F107&gt;X$6-9,INDEX(DATE!$B$2:$B$1825,$D107+X$6-1),"")</f>
        <v/>
      </c>
      <c r="Y107" s="35" t="str">
        <f>IF($F107&gt;Y$6-9,INDEX(DATE!$B$2:$B$1825,$D107+Y$6-1),"")</f>
        <v/>
      </c>
      <c r="Z107" s="35" t="str">
        <f>IF($F107&gt;Z$6-9,INDEX(DATE!$B$2:$B$1825,$D107+Z$6-1),"")</f>
        <v/>
      </c>
      <c r="AA107" s="35" t="str">
        <f>IF($F107&gt;AA$6-9,INDEX(DATE!$B$2:$B$1825,$D107+AA$6-1),"")</f>
        <v/>
      </c>
      <c r="AB107" s="35" t="str">
        <f>IF($F107&gt;AB$6-9,INDEX(DATE!$B$2:$B$1825,$D107+AB$6-1),"")</f>
        <v/>
      </c>
      <c r="AC107" s="35" t="str">
        <f>IF($F107&gt;AC$6-9,INDEX(DATE!$B$2:$B$1825,$D107+AC$6-1),"")</f>
        <v/>
      </c>
      <c r="AD107" s="36" t="str">
        <f>IF($F107&gt;AD$6-9,INDEX(DATE!$B$2:$B$1825,$D107+AD$6-1),"")</f>
        <v/>
      </c>
      <c r="AE107" s="11">
        <f t="shared" ca="1" si="31"/>
        <v>0</v>
      </c>
      <c r="AF107" s="50">
        <f t="shared" si="32"/>
        <v>11</v>
      </c>
    </row>
    <row r="108" spans="2:32" ht="23.4" x14ac:dyDescent="0.3">
      <c r="B108" s="18">
        <v>102</v>
      </c>
      <c r="C108" s="27" t="s">
        <v>98</v>
      </c>
      <c r="D108" s="8">
        <f>MATCH(E108,DATE!$B$2:$B$1825,0)</f>
        <v>1081</v>
      </c>
      <c r="E108" s="9">
        <f>IF($K$2="عادی",INDEX(DATE!$B$2:$B$1825,$D$2+B108-1),IF($K$2="بسیار سریع",INDEX(DATE!$B$2:$B$1825,$D$2+ROUND((B108)/2,0)-1),IF($K$2="بسیار آهسته",INDEX(DATE!$B$2:$B$1825,$D$2+ROUND((B108)*2,0)-1),INDEX(DATE!$B$2:$B$1825,$D$2+(B108-QUOTIENT(B108,$M$3))*2+(IF(($D$2+(B108-QUOTIENT(B108,$M$3))*2)-2=D107,1,0))-2))))</f>
        <v>14001216</v>
      </c>
      <c r="F108" s="45">
        <v>0</v>
      </c>
      <c r="G108" s="41">
        <f t="shared" ca="1" si="19"/>
        <v>-1</v>
      </c>
      <c r="H108" s="35">
        <f t="shared" si="24"/>
        <v>14001216</v>
      </c>
      <c r="I108" s="35">
        <f>INDEX(DATE!$B$2:$B$1825,$D108+I$6-1)</f>
        <v>14001217</v>
      </c>
      <c r="J108" s="35">
        <f>INDEX(DATE!$B$2:$B$1825,$D108+J$6-1)</f>
        <v>14001218</v>
      </c>
      <c r="K108" s="35">
        <f>INDEX(DATE!$B$2:$B$1825,$D108+K$6-1)</f>
        <v>14001219</v>
      </c>
      <c r="L108" s="35">
        <f>INDEX(DATE!$B$2:$B$1825,$D108+L$6-1)</f>
        <v>14001220</v>
      </c>
      <c r="M108" s="35">
        <f>INDEX(DATE!$B$2:$B$1825,$D108+M$6-1)</f>
        <v>14001221</v>
      </c>
      <c r="N108" s="35">
        <f>INDEX(DATE!$B$2:$B$1825,$D108+N$6-1)</f>
        <v>14001222</v>
      </c>
      <c r="O108" s="35">
        <f>INDEX(DATE!$B$2:$B$1825,$D108+O$6-1)</f>
        <v>14001223</v>
      </c>
      <c r="P108" s="35">
        <f>INDEX(DATE!$B$2:$B$1825,$D108+P$6-1)</f>
        <v>14010101</v>
      </c>
      <c r="Q108" s="35">
        <f>INDEX(DATE!$B$2:$B$1825,$D108+Q$6-1)</f>
        <v>14010116</v>
      </c>
      <c r="R108" s="35">
        <f>INDEX(DATE!$B$2:$B$1825,$D108+R$6-1)</f>
        <v>14010215</v>
      </c>
      <c r="S108" s="35" t="str">
        <f>IF($F108&gt;S$6-9,INDEX(DATE!$B$2:$B$1825,$D108+S$6-1),"")</f>
        <v/>
      </c>
      <c r="T108" s="35" t="str">
        <f>IF($F108&gt;T$6-9,INDEX(DATE!$B$2:$B$1825,$D108+T$6-1),"")</f>
        <v/>
      </c>
      <c r="U108" s="35" t="str">
        <f>IF($F108&gt;U$6-9,INDEX(DATE!$B$2:$B$1825,$D108+U$6-1),"")</f>
        <v/>
      </c>
      <c r="V108" s="35" t="str">
        <f>IF($F108&gt;V$6-9,INDEX(DATE!$B$2:$B$1825,$D108+V$6-1),"")</f>
        <v/>
      </c>
      <c r="W108" s="35" t="str">
        <f>IF($F108&gt;W$6-9,INDEX(DATE!$B$2:$B$1825,$D108+W$6-1),"")</f>
        <v/>
      </c>
      <c r="X108" s="35" t="str">
        <f>IF($F108&gt;X$6-9,INDEX(DATE!$B$2:$B$1825,$D108+X$6-1),"")</f>
        <v/>
      </c>
      <c r="Y108" s="35" t="str">
        <f>IF($F108&gt;Y$6-9,INDEX(DATE!$B$2:$B$1825,$D108+Y$6-1),"")</f>
        <v/>
      </c>
      <c r="Z108" s="35" t="str">
        <f>IF($F108&gt;Z$6-9,INDEX(DATE!$B$2:$B$1825,$D108+Z$6-1),"")</f>
        <v/>
      </c>
      <c r="AA108" s="35" t="str">
        <f>IF($F108&gt;AA$6-9,INDEX(DATE!$B$2:$B$1825,$D108+AA$6-1),"")</f>
        <v/>
      </c>
      <c r="AB108" s="35" t="str">
        <f>IF($F108&gt;AB$6-9,INDEX(DATE!$B$2:$B$1825,$D108+AB$6-1),"")</f>
        <v/>
      </c>
      <c r="AC108" s="35" t="str">
        <f>IF($F108&gt;AC$6-9,INDEX(DATE!$B$2:$B$1825,$D108+AC$6-1),"")</f>
        <v/>
      </c>
      <c r="AD108" s="36" t="str">
        <f>IF($F108&gt;AD$6-9,INDEX(DATE!$B$2:$B$1825,$D108+AD$6-1),"")</f>
        <v/>
      </c>
      <c r="AE108" s="11">
        <f t="shared" ca="1" si="31"/>
        <v>0</v>
      </c>
      <c r="AF108" s="50">
        <f t="shared" si="32"/>
        <v>11</v>
      </c>
    </row>
    <row r="109" spans="2:32" ht="23.4" x14ac:dyDescent="0.3">
      <c r="B109" s="18">
        <v>103</v>
      </c>
      <c r="C109" s="27" t="s">
        <v>99</v>
      </c>
      <c r="D109" s="8">
        <f>MATCH(E109,DATE!$B$2:$B$1825,0)</f>
        <v>1083</v>
      </c>
      <c r="E109" s="9">
        <f>IF($K$2="عادی",INDEX(DATE!$B$2:$B$1825,$D$2+B109-1),IF($K$2="بسیار سریع",INDEX(DATE!$B$2:$B$1825,$D$2+ROUND((B109)/2,0)-1),IF($K$2="بسیار آهسته",INDEX(DATE!$B$2:$B$1825,$D$2+ROUND((B109)*2,0)-1),INDEX(DATE!$B$2:$B$1825,$D$2+(B109-QUOTIENT(B109,$M$3))*2+(IF(($D$2+(B109-QUOTIENT(B109,$M$3))*2)-2=D108,1,0))-2))))</f>
        <v>14001218</v>
      </c>
      <c r="F109" s="45">
        <v>0</v>
      </c>
      <c r="G109" s="41">
        <f t="shared" ca="1" si="19"/>
        <v>-1</v>
      </c>
      <c r="H109" s="35">
        <f t="shared" si="24"/>
        <v>14001218</v>
      </c>
      <c r="I109" s="35">
        <f>INDEX(DATE!$B$2:$B$1825,$D109+I$6-1)</f>
        <v>14001219</v>
      </c>
      <c r="J109" s="35">
        <f>INDEX(DATE!$B$2:$B$1825,$D109+J$6-1)</f>
        <v>14001220</v>
      </c>
      <c r="K109" s="35">
        <f>INDEX(DATE!$B$2:$B$1825,$D109+K$6-1)</f>
        <v>14001221</v>
      </c>
      <c r="L109" s="35">
        <f>INDEX(DATE!$B$2:$B$1825,$D109+L$6-1)</f>
        <v>14001222</v>
      </c>
      <c r="M109" s="35">
        <f>INDEX(DATE!$B$2:$B$1825,$D109+M$6-1)</f>
        <v>14001223</v>
      </c>
      <c r="N109" s="35">
        <f>INDEX(DATE!$B$2:$B$1825,$D109+N$6-1)</f>
        <v>14001224</v>
      </c>
      <c r="O109" s="35">
        <f>INDEX(DATE!$B$2:$B$1825,$D109+O$6-1)</f>
        <v>14001225</v>
      </c>
      <c r="P109" s="35">
        <f>INDEX(DATE!$B$2:$B$1825,$D109+P$6-1)</f>
        <v>14010103</v>
      </c>
      <c r="Q109" s="35">
        <f>INDEX(DATE!$B$2:$B$1825,$D109+Q$6-1)</f>
        <v>14010118</v>
      </c>
      <c r="R109" s="35">
        <f>INDEX(DATE!$B$2:$B$1825,$D109+R$6-1)</f>
        <v>14010217</v>
      </c>
      <c r="S109" s="35" t="str">
        <f>IF($F109&gt;S$6-9,INDEX(DATE!$B$2:$B$1825,$D109+S$6-1),"")</f>
        <v/>
      </c>
      <c r="T109" s="35" t="str">
        <f>IF($F109&gt;T$6-9,INDEX(DATE!$B$2:$B$1825,$D109+T$6-1),"")</f>
        <v/>
      </c>
      <c r="U109" s="35" t="str">
        <f>IF($F109&gt;U$6-9,INDEX(DATE!$B$2:$B$1825,$D109+U$6-1),"")</f>
        <v/>
      </c>
      <c r="V109" s="35" t="str">
        <f>IF($F109&gt;V$6-9,INDEX(DATE!$B$2:$B$1825,$D109+V$6-1),"")</f>
        <v/>
      </c>
      <c r="W109" s="35" t="str">
        <f>IF($F109&gt;W$6-9,INDEX(DATE!$B$2:$B$1825,$D109+W$6-1),"")</f>
        <v/>
      </c>
      <c r="X109" s="35" t="str">
        <f>IF($F109&gt;X$6-9,INDEX(DATE!$B$2:$B$1825,$D109+X$6-1),"")</f>
        <v/>
      </c>
      <c r="Y109" s="35" t="str">
        <f>IF($F109&gt;Y$6-9,INDEX(DATE!$B$2:$B$1825,$D109+Y$6-1),"")</f>
        <v/>
      </c>
      <c r="Z109" s="35" t="str">
        <f>IF($F109&gt;Z$6-9,INDEX(DATE!$B$2:$B$1825,$D109+Z$6-1),"")</f>
        <v/>
      </c>
      <c r="AA109" s="35" t="str">
        <f>IF($F109&gt;AA$6-9,INDEX(DATE!$B$2:$B$1825,$D109+AA$6-1),"")</f>
        <v/>
      </c>
      <c r="AB109" s="35" t="str">
        <f>IF($F109&gt;AB$6-9,INDEX(DATE!$B$2:$B$1825,$D109+AB$6-1),"")</f>
        <v/>
      </c>
      <c r="AC109" s="35" t="str">
        <f>IF($F109&gt;AC$6-9,INDEX(DATE!$B$2:$B$1825,$D109+AC$6-1),"")</f>
        <v/>
      </c>
      <c r="AD109" s="36" t="str">
        <f>IF($F109&gt;AD$6-9,INDEX(DATE!$B$2:$B$1825,$D109+AD$6-1),"")</f>
        <v/>
      </c>
      <c r="AE109" s="11">
        <f t="shared" ca="1" si="31"/>
        <v>0</v>
      </c>
      <c r="AF109" s="50">
        <f t="shared" si="32"/>
        <v>11</v>
      </c>
    </row>
    <row r="110" spans="2:32" ht="23.4" x14ac:dyDescent="0.3">
      <c r="B110" s="18">
        <v>104</v>
      </c>
      <c r="C110" s="27" t="s">
        <v>100</v>
      </c>
      <c r="D110" s="8">
        <f>MATCH(E110,DATE!$B$2:$B$1825,0)</f>
        <v>1085</v>
      </c>
      <c r="E110" s="9">
        <f>IF($K$2="عادی",INDEX(DATE!$B$2:$B$1825,$D$2+B110-1),IF($K$2="بسیار سریع",INDEX(DATE!$B$2:$B$1825,$D$2+ROUND((B110)/2,0)-1),IF($K$2="بسیار آهسته",INDEX(DATE!$B$2:$B$1825,$D$2+ROUND((B110)*2,0)-1),INDEX(DATE!$B$2:$B$1825,$D$2+(B110-QUOTIENT(B110,$M$3))*2+(IF(($D$2+(B110-QUOTIENT(B110,$M$3))*2)-2=D109,1,0))-2))))</f>
        <v>14001220</v>
      </c>
      <c r="F110" s="45">
        <v>0</v>
      </c>
      <c r="G110" s="41">
        <f t="shared" ca="1" si="19"/>
        <v>-1</v>
      </c>
      <c r="H110" s="35">
        <f t="shared" si="24"/>
        <v>14001220</v>
      </c>
      <c r="I110" s="35">
        <f>INDEX(DATE!$B$2:$B$1825,$D110+I$6-1)</f>
        <v>14001221</v>
      </c>
      <c r="J110" s="35">
        <f>INDEX(DATE!$B$2:$B$1825,$D110+J$6-1)</f>
        <v>14001222</v>
      </c>
      <c r="K110" s="35">
        <f>INDEX(DATE!$B$2:$B$1825,$D110+K$6-1)</f>
        <v>14001223</v>
      </c>
      <c r="L110" s="35">
        <f>INDEX(DATE!$B$2:$B$1825,$D110+L$6-1)</f>
        <v>14001224</v>
      </c>
      <c r="M110" s="35">
        <f>INDEX(DATE!$B$2:$B$1825,$D110+M$6-1)</f>
        <v>14001225</v>
      </c>
      <c r="N110" s="35">
        <f>INDEX(DATE!$B$2:$B$1825,$D110+N$6-1)</f>
        <v>14001226</v>
      </c>
      <c r="O110" s="35">
        <f>INDEX(DATE!$B$2:$B$1825,$D110+O$6-1)</f>
        <v>14001227</v>
      </c>
      <c r="P110" s="35">
        <f>INDEX(DATE!$B$2:$B$1825,$D110+P$6-1)</f>
        <v>14010105</v>
      </c>
      <c r="Q110" s="35">
        <f>INDEX(DATE!$B$2:$B$1825,$D110+Q$6-1)</f>
        <v>14010120</v>
      </c>
      <c r="R110" s="35">
        <f>INDEX(DATE!$B$2:$B$1825,$D110+R$6-1)</f>
        <v>14010219</v>
      </c>
      <c r="S110" s="35" t="str">
        <f>IF($F110&gt;S$6-9,INDEX(DATE!$B$2:$B$1825,$D110+S$6-1),"")</f>
        <v/>
      </c>
      <c r="T110" s="35" t="str">
        <f>IF($F110&gt;T$6-9,INDEX(DATE!$B$2:$B$1825,$D110+T$6-1),"")</f>
        <v/>
      </c>
      <c r="U110" s="35" t="str">
        <f>IF($F110&gt;U$6-9,INDEX(DATE!$B$2:$B$1825,$D110+U$6-1),"")</f>
        <v/>
      </c>
      <c r="V110" s="35" t="str">
        <f>IF($F110&gt;V$6-9,INDEX(DATE!$B$2:$B$1825,$D110+V$6-1),"")</f>
        <v/>
      </c>
      <c r="W110" s="35" t="str">
        <f>IF($F110&gt;W$6-9,INDEX(DATE!$B$2:$B$1825,$D110+W$6-1),"")</f>
        <v/>
      </c>
      <c r="X110" s="35" t="str">
        <f>IF($F110&gt;X$6-9,INDEX(DATE!$B$2:$B$1825,$D110+X$6-1),"")</f>
        <v/>
      </c>
      <c r="Y110" s="35" t="str">
        <f>IF($F110&gt;Y$6-9,INDEX(DATE!$B$2:$B$1825,$D110+Y$6-1),"")</f>
        <v/>
      </c>
      <c r="Z110" s="35" t="str">
        <f>IF($F110&gt;Z$6-9,INDEX(DATE!$B$2:$B$1825,$D110+Z$6-1),"")</f>
        <v/>
      </c>
      <c r="AA110" s="35" t="str">
        <f>IF($F110&gt;AA$6-9,INDEX(DATE!$B$2:$B$1825,$D110+AA$6-1),"")</f>
        <v/>
      </c>
      <c r="AB110" s="35" t="str">
        <f>IF($F110&gt;AB$6-9,INDEX(DATE!$B$2:$B$1825,$D110+AB$6-1),"")</f>
        <v/>
      </c>
      <c r="AC110" s="35" t="str">
        <f>IF($F110&gt;AC$6-9,INDEX(DATE!$B$2:$B$1825,$D110+AC$6-1),"")</f>
        <v/>
      </c>
      <c r="AD110" s="36" t="str">
        <f>IF($F110&gt;AD$6-9,INDEX(DATE!$B$2:$B$1825,$D110+AD$6-1),"")</f>
        <v/>
      </c>
      <c r="AE110" s="11">
        <f t="shared" ca="1" si="31"/>
        <v>0</v>
      </c>
      <c r="AF110" s="50">
        <f t="shared" si="32"/>
        <v>11</v>
      </c>
    </row>
    <row r="111" spans="2:32" ht="23.4" x14ac:dyDescent="0.3">
      <c r="B111" s="18">
        <v>105</v>
      </c>
      <c r="C111" s="27" t="s">
        <v>101</v>
      </c>
      <c r="D111" s="8">
        <f>MATCH(E111,DATE!$B$2:$B$1825,0)</f>
        <v>1086</v>
      </c>
      <c r="E111" s="9">
        <f>IF($K$2="عادی",INDEX(DATE!$B$2:$B$1825,$D$2+B111-1),IF($K$2="بسیار سریع",INDEX(DATE!$B$2:$B$1825,$D$2+ROUND((B111)/2,0)-1),IF($K$2="بسیار آهسته",INDEX(DATE!$B$2:$B$1825,$D$2+ROUND((B111)*2,0)-1),INDEX(DATE!$B$2:$B$1825,$D$2+(B111-QUOTIENT(B111,$M$3))*2+(IF(($D$2+(B111-QUOTIENT(B111,$M$3))*2)-2=D110,1,0))-2))))</f>
        <v>14001221</v>
      </c>
      <c r="F111" s="45">
        <v>0</v>
      </c>
      <c r="G111" s="41">
        <f t="shared" ca="1" si="19"/>
        <v>-1</v>
      </c>
      <c r="H111" s="35">
        <f t="shared" si="24"/>
        <v>14001221</v>
      </c>
      <c r="I111" s="35">
        <f>INDEX(DATE!$B$2:$B$1825,$D111+I$6-1)</f>
        <v>14001222</v>
      </c>
      <c r="J111" s="35">
        <f>INDEX(DATE!$B$2:$B$1825,$D111+J$6-1)</f>
        <v>14001223</v>
      </c>
      <c r="K111" s="35">
        <f>INDEX(DATE!$B$2:$B$1825,$D111+K$6-1)</f>
        <v>14001224</v>
      </c>
      <c r="L111" s="35">
        <f>INDEX(DATE!$B$2:$B$1825,$D111+L$6-1)</f>
        <v>14001225</v>
      </c>
      <c r="M111" s="35">
        <f>INDEX(DATE!$B$2:$B$1825,$D111+M$6-1)</f>
        <v>14001226</v>
      </c>
      <c r="N111" s="35">
        <f>INDEX(DATE!$B$2:$B$1825,$D111+N$6-1)</f>
        <v>14001227</v>
      </c>
      <c r="O111" s="35">
        <f>INDEX(DATE!$B$2:$B$1825,$D111+O$6-1)</f>
        <v>14001228</v>
      </c>
      <c r="P111" s="35">
        <f>INDEX(DATE!$B$2:$B$1825,$D111+P$6-1)</f>
        <v>14010106</v>
      </c>
      <c r="Q111" s="35">
        <f>INDEX(DATE!$B$2:$B$1825,$D111+Q$6-1)</f>
        <v>14010121</v>
      </c>
      <c r="R111" s="35">
        <f>INDEX(DATE!$B$2:$B$1825,$D111+R$6-1)</f>
        <v>14010220</v>
      </c>
      <c r="S111" s="35" t="str">
        <f>IF($F111&gt;S$6-9,INDEX(DATE!$B$2:$B$1825,$D111+S$6-1),"")</f>
        <v/>
      </c>
      <c r="T111" s="35" t="str">
        <f>IF($F111&gt;T$6-9,INDEX(DATE!$B$2:$B$1825,$D111+T$6-1),"")</f>
        <v/>
      </c>
      <c r="U111" s="35" t="str">
        <f>IF($F111&gt;U$6-9,INDEX(DATE!$B$2:$B$1825,$D111+U$6-1),"")</f>
        <v/>
      </c>
      <c r="V111" s="35" t="str">
        <f>IF($F111&gt;V$6-9,INDEX(DATE!$B$2:$B$1825,$D111+V$6-1),"")</f>
        <v/>
      </c>
      <c r="W111" s="35" t="str">
        <f>IF($F111&gt;W$6-9,INDEX(DATE!$B$2:$B$1825,$D111+W$6-1),"")</f>
        <v/>
      </c>
      <c r="X111" s="35" t="str">
        <f>IF($F111&gt;X$6-9,INDEX(DATE!$B$2:$B$1825,$D111+X$6-1),"")</f>
        <v/>
      </c>
      <c r="Y111" s="35" t="str">
        <f>IF($F111&gt;Y$6-9,INDEX(DATE!$B$2:$B$1825,$D111+Y$6-1),"")</f>
        <v/>
      </c>
      <c r="Z111" s="35" t="str">
        <f>IF($F111&gt;Z$6-9,INDEX(DATE!$B$2:$B$1825,$D111+Z$6-1),"")</f>
        <v/>
      </c>
      <c r="AA111" s="35" t="str">
        <f>IF($F111&gt;AA$6-9,INDEX(DATE!$B$2:$B$1825,$D111+AA$6-1),"")</f>
        <v/>
      </c>
      <c r="AB111" s="35" t="str">
        <f>IF($F111&gt;AB$6-9,INDEX(DATE!$B$2:$B$1825,$D111+AB$6-1),"")</f>
        <v/>
      </c>
      <c r="AC111" s="35" t="str">
        <f>IF($F111&gt;AC$6-9,INDEX(DATE!$B$2:$B$1825,$D111+AC$6-1),"")</f>
        <v/>
      </c>
      <c r="AD111" s="36" t="str">
        <f>IF($F111&gt;AD$6-9,INDEX(DATE!$B$2:$B$1825,$D111+AD$6-1),"")</f>
        <v/>
      </c>
      <c r="AE111" s="11">
        <f t="shared" ca="1" si="31"/>
        <v>0</v>
      </c>
      <c r="AF111" s="50">
        <f t="shared" si="32"/>
        <v>11</v>
      </c>
    </row>
    <row r="112" spans="2:32" ht="23.4" x14ac:dyDescent="0.3">
      <c r="B112" s="18">
        <v>106</v>
      </c>
      <c r="C112" s="27" t="s">
        <v>102</v>
      </c>
      <c r="D112" s="8">
        <f>MATCH(E112,DATE!$B$2:$B$1825,0)</f>
        <v>1087</v>
      </c>
      <c r="E112" s="9">
        <f>IF($K$2="عادی",INDEX(DATE!$B$2:$B$1825,$D$2+B112-1),IF($K$2="بسیار سریع",INDEX(DATE!$B$2:$B$1825,$D$2+ROUND((B112)/2,0)-1),IF($K$2="بسیار آهسته",INDEX(DATE!$B$2:$B$1825,$D$2+ROUND((B112)*2,0)-1),INDEX(DATE!$B$2:$B$1825,$D$2+(B112-QUOTIENT(B112,$M$3))*2+(IF(($D$2+(B112-QUOTIENT(B112,$M$3))*2)-2=D111,1,0))-2))))</f>
        <v>14001222</v>
      </c>
      <c r="F112" s="45">
        <v>0</v>
      </c>
      <c r="G112" s="41">
        <f t="shared" ca="1" si="19"/>
        <v>-1</v>
      </c>
      <c r="H112" s="35">
        <f t="shared" si="24"/>
        <v>14001222</v>
      </c>
      <c r="I112" s="35">
        <f>INDEX(DATE!$B$2:$B$1825,$D112+I$6-1)</f>
        <v>14001223</v>
      </c>
      <c r="J112" s="35">
        <f>INDEX(DATE!$B$2:$B$1825,$D112+J$6-1)</f>
        <v>14001224</v>
      </c>
      <c r="K112" s="35">
        <f>INDEX(DATE!$B$2:$B$1825,$D112+K$6-1)</f>
        <v>14001225</v>
      </c>
      <c r="L112" s="35">
        <f>INDEX(DATE!$B$2:$B$1825,$D112+L$6-1)</f>
        <v>14001226</v>
      </c>
      <c r="M112" s="35">
        <f>INDEX(DATE!$B$2:$B$1825,$D112+M$6-1)</f>
        <v>14001227</v>
      </c>
      <c r="N112" s="35">
        <f>INDEX(DATE!$B$2:$B$1825,$D112+N$6-1)</f>
        <v>14001228</v>
      </c>
      <c r="O112" s="35">
        <f>INDEX(DATE!$B$2:$B$1825,$D112+O$6-1)</f>
        <v>14001229</v>
      </c>
      <c r="P112" s="35">
        <f>INDEX(DATE!$B$2:$B$1825,$D112+P$6-1)</f>
        <v>14010107</v>
      </c>
      <c r="Q112" s="35">
        <f>INDEX(DATE!$B$2:$B$1825,$D112+Q$6-1)</f>
        <v>14010122</v>
      </c>
      <c r="R112" s="35">
        <f>INDEX(DATE!$B$2:$B$1825,$D112+R$6-1)</f>
        <v>14010221</v>
      </c>
      <c r="S112" s="35" t="str">
        <f>IF($F112&gt;S$6-9,INDEX(DATE!$B$2:$B$1825,$D112+S$6-1),"")</f>
        <v/>
      </c>
      <c r="T112" s="35" t="str">
        <f>IF($F112&gt;T$6-9,INDEX(DATE!$B$2:$B$1825,$D112+T$6-1),"")</f>
        <v/>
      </c>
      <c r="U112" s="35" t="str">
        <f>IF($F112&gt;U$6-9,INDEX(DATE!$B$2:$B$1825,$D112+U$6-1),"")</f>
        <v/>
      </c>
      <c r="V112" s="35" t="str">
        <f>IF($F112&gt;V$6-9,INDEX(DATE!$B$2:$B$1825,$D112+V$6-1),"")</f>
        <v/>
      </c>
      <c r="W112" s="35" t="str">
        <f>IF($F112&gt;W$6-9,INDEX(DATE!$B$2:$B$1825,$D112+W$6-1),"")</f>
        <v/>
      </c>
      <c r="X112" s="35" t="str">
        <f>IF($F112&gt;X$6-9,INDEX(DATE!$B$2:$B$1825,$D112+X$6-1),"")</f>
        <v/>
      </c>
      <c r="Y112" s="35" t="str">
        <f>IF($F112&gt;Y$6-9,INDEX(DATE!$B$2:$B$1825,$D112+Y$6-1),"")</f>
        <v/>
      </c>
      <c r="Z112" s="35" t="str">
        <f>IF($F112&gt;Z$6-9,INDEX(DATE!$B$2:$B$1825,$D112+Z$6-1),"")</f>
        <v/>
      </c>
      <c r="AA112" s="35" t="str">
        <f>IF($F112&gt;AA$6-9,INDEX(DATE!$B$2:$B$1825,$D112+AA$6-1),"")</f>
        <v/>
      </c>
      <c r="AB112" s="35" t="str">
        <f>IF($F112&gt;AB$6-9,INDEX(DATE!$B$2:$B$1825,$D112+AB$6-1),"")</f>
        <v/>
      </c>
      <c r="AC112" s="35" t="str">
        <f>IF($F112&gt;AC$6-9,INDEX(DATE!$B$2:$B$1825,$D112+AC$6-1),"")</f>
        <v/>
      </c>
      <c r="AD112" s="36" t="str">
        <f>IF($F112&gt;AD$6-9,INDEX(DATE!$B$2:$B$1825,$D112+AD$6-1),"")</f>
        <v/>
      </c>
      <c r="AE112" s="11">
        <f t="shared" ca="1" si="31"/>
        <v>0</v>
      </c>
      <c r="AF112" s="50">
        <f t="shared" si="32"/>
        <v>11</v>
      </c>
    </row>
    <row r="113" spans="1:32" ht="23.4" x14ac:dyDescent="0.3">
      <c r="B113" s="18">
        <v>107</v>
      </c>
      <c r="C113" s="27" t="s">
        <v>103</v>
      </c>
      <c r="D113" s="8">
        <f>MATCH(E113,DATE!$B$2:$B$1825,0)</f>
        <v>1089</v>
      </c>
      <c r="E113" s="9">
        <f>IF($K$2="عادی",INDEX(DATE!$B$2:$B$1825,$D$2+B113-1),IF($K$2="بسیار سریع",INDEX(DATE!$B$2:$B$1825,$D$2+ROUND((B113)/2,0)-1),IF($K$2="بسیار آهسته",INDEX(DATE!$B$2:$B$1825,$D$2+ROUND((B113)*2,0)-1),INDEX(DATE!$B$2:$B$1825,$D$2+(B113-QUOTIENT(B113,$M$3))*2+(IF(($D$2+(B113-QUOTIENT(B113,$M$3))*2)-2=D112,1,0))-2))))</f>
        <v>14001224</v>
      </c>
      <c r="F113" s="45">
        <v>0</v>
      </c>
      <c r="G113" s="41">
        <f t="shared" ca="1" si="19"/>
        <v>-1</v>
      </c>
      <c r="H113" s="35">
        <f t="shared" si="24"/>
        <v>14001224</v>
      </c>
      <c r="I113" s="35">
        <f>INDEX(DATE!$B$2:$B$1825,$D113+I$6-1)</f>
        <v>14001225</v>
      </c>
      <c r="J113" s="35">
        <f>INDEX(DATE!$B$2:$B$1825,$D113+J$6-1)</f>
        <v>14001226</v>
      </c>
      <c r="K113" s="35">
        <f>INDEX(DATE!$B$2:$B$1825,$D113+K$6-1)</f>
        <v>14001227</v>
      </c>
      <c r="L113" s="35">
        <f>INDEX(DATE!$B$2:$B$1825,$D113+L$6-1)</f>
        <v>14001228</v>
      </c>
      <c r="M113" s="35">
        <f>INDEX(DATE!$B$2:$B$1825,$D113+M$6-1)</f>
        <v>14001229</v>
      </c>
      <c r="N113" s="35">
        <f>INDEX(DATE!$B$2:$B$1825,$D113+N$6-1)</f>
        <v>14010101</v>
      </c>
      <c r="O113" s="35">
        <f>INDEX(DATE!$B$2:$B$1825,$D113+O$6-1)</f>
        <v>14010102</v>
      </c>
      <c r="P113" s="35">
        <f>INDEX(DATE!$B$2:$B$1825,$D113+P$6-1)</f>
        <v>14010109</v>
      </c>
      <c r="Q113" s="35">
        <f>INDEX(DATE!$B$2:$B$1825,$D113+Q$6-1)</f>
        <v>14010124</v>
      </c>
      <c r="R113" s="35">
        <f>INDEX(DATE!$B$2:$B$1825,$D113+R$6-1)</f>
        <v>14010223</v>
      </c>
      <c r="S113" s="35" t="str">
        <f>IF($F113&gt;S$6-9,INDEX(DATE!$B$2:$B$1825,$D113+S$6-1),"")</f>
        <v/>
      </c>
      <c r="T113" s="35" t="str">
        <f>IF($F113&gt;T$6-9,INDEX(DATE!$B$2:$B$1825,$D113+T$6-1),"")</f>
        <v/>
      </c>
      <c r="U113" s="35" t="str">
        <f>IF($F113&gt;U$6-9,INDEX(DATE!$B$2:$B$1825,$D113+U$6-1),"")</f>
        <v/>
      </c>
      <c r="V113" s="35" t="str">
        <f>IF($F113&gt;V$6-9,INDEX(DATE!$B$2:$B$1825,$D113+V$6-1),"")</f>
        <v/>
      </c>
      <c r="W113" s="35" t="str">
        <f>IF($F113&gt;W$6-9,INDEX(DATE!$B$2:$B$1825,$D113+W$6-1),"")</f>
        <v/>
      </c>
      <c r="X113" s="35" t="str">
        <f>IF($F113&gt;X$6-9,INDEX(DATE!$B$2:$B$1825,$D113+X$6-1),"")</f>
        <v/>
      </c>
      <c r="Y113" s="35" t="str">
        <f>IF($F113&gt;Y$6-9,INDEX(DATE!$B$2:$B$1825,$D113+Y$6-1),"")</f>
        <v/>
      </c>
      <c r="Z113" s="35" t="str">
        <f>IF($F113&gt;Z$6-9,INDEX(DATE!$B$2:$B$1825,$D113+Z$6-1),"")</f>
        <v/>
      </c>
      <c r="AA113" s="35" t="str">
        <f>IF($F113&gt;AA$6-9,INDEX(DATE!$B$2:$B$1825,$D113+AA$6-1),"")</f>
        <v/>
      </c>
      <c r="AB113" s="35" t="str">
        <f>IF($F113&gt;AB$6-9,INDEX(DATE!$B$2:$B$1825,$D113+AB$6-1),"")</f>
        <v/>
      </c>
      <c r="AC113" s="35" t="str">
        <f>IF($F113&gt;AC$6-9,INDEX(DATE!$B$2:$B$1825,$D113+AC$6-1),"")</f>
        <v/>
      </c>
      <c r="AD113" s="36" t="str">
        <f>IF($F113&gt;AD$6-9,INDEX(DATE!$B$2:$B$1825,$D113+AD$6-1),"")</f>
        <v/>
      </c>
      <c r="AE113" s="11">
        <f t="shared" ca="1" si="31"/>
        <v>0</v>
      </c>
      <c r="AF113" s="50">
        <f t="shared" si="32"/>
        <v>11</v>
      </c>
    </row>
    <row r="114" spans="1:32" ht="23.4" x14ac:dyDescent="0.3">
      <c r="B114" s="18">
        <v>108</v>
      </c>
      <c r="C114" s="27" t="s">
        <v>104</v>
      </c>
      <c r="D114" s="8">
        <f>MATCH(E114,DATE!$B$2:$B$1825,0)</f>
        <v>1091</v>
      </c>
      <c r="E114" s="9">
        <f>IF($K$2="عادی",INDEX(DATE!$B$2:$B$1825,$D$2+B114-1),IF($K$2="بسیار سریع",INDEX(DATE!$B$2:$B$1825,$D$2+ROUND((B114)/2,0)-1),IF($K$2="بسیار آهسته",INDEX(DATE!$B$2:$B$1825,$D$2+ROUND((B114)*2,0)-1),INDEX(DATE!$B$2:$B$1825,$D$2+(B114-QUOTIENT(B114,$M$3))*2+(IF(($D$2+(B114-QUOTIENT(B114,$M$3))*2)-2=D113,1,0))-2))))</f>
        <v>14001226</v>
      </c>
      <c r="F114" s="45">
        <v>0</v>
      </c>
      <c r="G114" s="41">
        <f t="shared" ca="1" si="19"/>
        <v>-1</v>
      </c>
      <c r="H114" s="35">
        <f t="shared" si="24"/>
        <v>14001226</v>
      </c>
      <c r="I114" s="35">
        <f>INDEX(DATE!$B$2:$B$1825,$D114+I$6-1)</f>
        <v>14001227</v>
      </c>
      <c r="J114" s="35">
        <f>INDEX(DATE!$B$2:$B$1825,$D114+J$6-1)</f>
        <v>14001228</v>
      </c>
      <c r="K114" s="35">
        <f>INDEX(DATE!$B$2:$B$1825,$D114+K$6-1)</f>
        <v>14001229</v>
      </c>
      <c r="L114" s="35">
        <f>INDEX(DATE!$B$2:$B$1825,$D114+L$6-1)</f>
        <v>14010101</v>
      </c>
      <c r="M114" s="35">
        <f>INDEX(DATE!$B$2:$B$1825,$D114+M$6-1)</f>
        <v>14010102</v>
      </c>
      <c r="N114" s="35">
        <f>INDEX(DATE!$B$2:$B$1825,$D114+N$6-1)</f>
        <v>14010103</v>
      </c>
      <c r="O114" s="35">
        <f>INDEX(DATE!$B$2:$B$1825,$D114+O$6-1)</f>
        <v>14010104</v>
      </c>
      <c r="P114" s="35">
        <f>INDEX(DATE!$B$2:$B$1825,$D114+P$6-1)</f>
        <v>14010111</v>
      </c>
      <c r="Q114" s="35">
        <f>INDEX(DATE!$B$2:$B$1825,$D114+Q$6-1)</f>
        <v>14010126</v>
      </c>
      <c r="R114" s="35">
        <f>INDEX(DATE!$B$2:$B$1825,$D114+R$6-1)</f>
        <v>14010225</v>
      </c>
      <c r="S114" s="35" t="str">
        <f>IF($F114&gt;S$6-9,INDEX(DATE!$B$2:$B$1825,$D114+S$6-1),"")</f>
        <v/>
      </c>
      <c r="T114" s="35" t="str">
        <f>IF($F114&gt;T$6-9,INDEX(DATE!$B$2:$B$1825,$D114+T$6-1),"")</f>
        <v/>
      </c>
      <c r="U114" s="35" t="str">
        <f>IF($F114&gt;U$6-9,INDEX(DATE!$B$2:$B$1825,$D114+U$6-1),"")</f>
        <v/>
      </c>
      <c r="V114" s="35" t="str">
        <f>IF($F114&gt;V$6-9,INDEX(DATE!$B$2:$B$1825,$D114+V$6-1),"")</f>
        <v/>
      </c>
      <c r="W114" s="35" t="str">
        <f>IF($F114&gt;W$6-9,INDEX(DATE!$B$2:$B$1825,$D114+W$6-1),"")</f>
        <v/>
      </c>
      <c r="X114" s="35" t="str">
        <f>IF($F114&gt;X$6-9,INDEX(DATE!$B$2:$B$1825,$D114+X$6-1),"")</f>
        <v/>
      </c>
      <c r="Y114" s="35" t="str">
        <f>IF($F114&gt;Y$6-9,INDEX(DATE!$B$2:$B$1825,$D114+Y$6-1),"")</f>
        <v/>
      </c>
      <c r="Z114" s="35" t="str">
        <f>IF($F114&gt;Z$6-9,INDEX(DATE!$B$2:$B$1825,$D114+Z$6-1),"")</f>
        <v/>
      </c>
      <c r="AA114" s="35" t="str">
        <f>IF($F114&gt;AA$6-9,INDEX(DATE!$B$2:$B$1825,$D114+AA$6-1),"")</f>
        <v/>
      </c>
      <c r="AB114" s="35" t="str">
        <f>IF($F114&gt;AB$6-9,INDEX(DATE!$B$2:$B$1825,$D114+AB$6-1),"")</f>
        <v/>
      </c>
      <c r="AC114" s="35" t="str">
        <f>IF($F114&gt;AC$6-9,INDEX(DATE!$B$2:$B$1825,$D114+AC$6-1),"")</f>
        <v/>
      </c>
      <c r="AD114" s="36" t="str">
        <f>IF($F114&gt;AD$6-9,INDEX(DATE!$B$2:$B$1825,$D114+AD$6-1),"")</f>
        <v/>
      </c>
      <c r="AE114" s="11">
        <f t="shared" ca="1" si="31"/>
        <v>0</v>
      </c>
      <c r="AF114" s="50">
        <f t="shared" si="32"/>
        <v>11</v>
      </c>
    </row>
    <row r="115" spans="1:32" ht="23.4" x14ac:dyDescent="0.3">
      <c r="B115" s="18">
        <v>109</v>
      </c>
      <c r="C115" s="27" t="s">
        <v>105</v>
      </c>
      <c r="D115" s="8">
        <f>MATCH(E115,DATE!$B$2:$B$1825,0)</f>
        <v>1093</v>
      </c>
      <c r="E115" s="9">
        <f>IF($K$2="عادی",INDEX(DATE!$B$2:$B$1825,$D$2+B115-1),IF($K$2="بسیار سریع",INDEX(DATE!$B$2:$B$1825,$D$2+ROUND((B115)/2,0)-1),IF($K$2="بسیار آهسته",INDEX(DATE!$B$2:$B$1825,$D$2+ROUND((B115)*2,0)-1),INDEX(DATE!$B$2:$B$1825,$D$2+(B115-QUOTIENT(B115,$M$3))*2+(IF(($D$2+(B115-QUOTIENT(B115,$M$3))*2)-2=D114,1,0))-2))))</f>
        <v>14001228</v>
      </c>
      <c r="F115" s="45">
        <v>0</v>
      </c>
      <c r="G115" s="41">
        <f t="shared" ca="1" si="19"/>
        <v>-1</v>
      </c>
      <c r="H115" s="35">
        <f t="shared" si="24"/>
        <v>14001228</v>
      </c>
      <c r="I115" s="35">
        <f>INDEX(DATE!$B$2:$B$1825,$D115+I$6-1)</f>
        <v>14001229</v>
      </c>
      <c r="J115" s="35">
        <f>INDEX(DATE!$B$2:$B$1825,$D115+J$6-1)</f>
        <v>14010101</v>
      </c>
      <c r="K115" s="35">
        <f>INDEX(DATE!$B$2:$B$1825,$D115+K$6-1)</f>
        <v>14010102</v>
      </c>
      <c r="L115" s="35">
        <f>INDEX(DATE!$B$2:$B$1825,$D115+L$6-1)</f>
        <v>14010103</v>
      </c>
      <c r="M115" s="35">
        <f>INDEX(DATE!$B$2:$B$1825,$D115+M$6-1)</f>
        <v>14010104</v>
      </c>
      <c r="N115" s="35">
        <f>INDEX(DATE!$B$2:$B$1825,$D115+N$6-1)</f>
        <v>14010105</v>
      </c>
      <c r="O115" s="35">
        <f>INDEX(DATE!$B$2:$B$1825,$D115+O$6-1)</f>
        <v>14010106</v>
      </c>
      <c r="P115" s="35">
        <f>INDEX(DATE!$B$2:$B$1825,$D115+P$6-1)</f>
        <v>14010113</v>
      </c>
      <c r="Q115" s="35">
        <f>INDEX(DATE!$B$2:$B$1825,$D115+Q$6-1)</f>
        <v>14010128</v>
      </c>
      <c r="R115" s="35">
        <f>INDEX(DATE!$B$2:$B$1825,$D115+R$6-1)</f>
        <v>14010227</v>
      </c>
      <c r="S115" s="35" t="str">
        <f>IF($F115&gt;S$6-9,INDEX(DATE!$B$2:$B$1825,$D115+S$6-1),"")</f>
        <v/>
      </c>
      <c r="T115" s="35" t="str">
        <f>IF($F115&gt;T$6-9,INDEX(DATE!$B$2:$B$1825,$D115+T$6-1),"")</f>
        <v/>
      </c>
      <c r="U115" s="35" t="str">
        <f>IF($F115&gt;U$6-9,INDEX(DATE!$B$2:$B$1825,$D115+U$6-1),"")</f>
        <v/>
      </c>
      <c r="V115" s="35" t="str">
        <f>IF($F115&gt;V$6-9,INDEX(DATE!$B$2:$B$1825,$D115+V$6-1),"")</f>
        <v/>
      </c>
      <c r="W115" s="35" t="str">
        <f>IF($F115&gt;W$6-9,INDEX(DATE!$B$2:$B$1825,$D115+W$6-1),"")</f>
        <v/>
      </c>
      <c r="X115" s="35" t="str">
        <f>IF($F115&gt;X$6-9,INDEX(DATE!$B$2:$B$1825,$D115+X$6-1),"")</f>
        <v/>
      </c>
      <c r="Y115" s="35" t="str">
        <f>IF($F115&gt;Y$6-9,INDEX(DATE!$B$2:$B$1825,$D115+Y$6-1),"")</f>
        <v/>
      </c>
      <c r="Z115" s="35" t="str">
        <f>IF($F115&gt;Z$6-9,INDEX(DATE!$B$2:$B$1825,$D115+Z$6-1),"")</f>
        <v/>
      </c>
      <c r="AA115" s="35" t="str">
        <f>IF($F115&gt;AA$6-9,INDEX(DATE!$B$2:$B$1825,$D115+AA$6-1),"")</f>
        <v/>
      </c>
      <c r="AB115" s="35" t="str">
        <f>IF($F115&gt;AB$6-9,INDEX(DATE!$B$2:$B$1825,$D115+AB$6-1),"")</f>
        <v/>
      </c>
      <c r="AC115" s="35" t="str">
        <f>IF($F115&gt;AC$6-9,INDEX(DATE!$B$2:$B$1825,$D115+AC$6-1),"")</f>
        <v/>
      </c>
      <c r="AD115" s="36" t="str">
        <f>IF($F115&gt;AD$6-9,INDEX(DATE!$B$2:$B$1825,$D115+AD$6-1),"")</f>
        <v/>
      </c>
      <c r="AE115" s="11">
        <f t="shared" ca="1" si="31"/>
        <v>0</v>
      </c>
      <c r="AF115" s="50">
        <f t="shared" si="32"/>
        <v>11</v>
      </c>
    </row>
    <row r="116" spans="1:32" ht="23.4" x14ac:dyDescent="0.3">
      <c r="B116" s="18">
        <v>110</v>
      </c>
      <c r="C116" s="27" t="s">
        <v>106</v>
      </c>
      <c r="D116" s="8">
        <f>MATCH(E116,DATE!$B$2:$B$1825,0)</f>
        <v>1094</v>
      </c>
      <c r="E116" s="9">
        <f>IF($K$2="عادی",INDEX(DATE!$B$2:$B$1825,$D$2+B116-1),IF($K$2="بسیار سریع",INDEX(DATE!$B$2:$B$1825,$D$2+ROUND((B116)/2,0)-1),IF($K$2="بسیار آهسته",INDEX(DATE!$B$2:$B$1825,$D$2+ROUND((B116)*2,0)-1),INDEX(DATE!$B$2:$B$1825,$D$2+(B116-QUOTIENT(B116,$M$3))*2+(IF(($D$2+(B116-QUOTIENT(B116,$M$3))*2)-2=D115,1,0))-2))))</f>
        <v>14001229</v>
      </c>
      <c r="F116" s="45">
        <v>0</v>
      </c>
      <c r="G116" s="41">
        <f t="shared" ca="1" si="19"/>
        <v>-1</v>
      </c>
      <c r="H116" s="35">
        <f t="shared" si="24"/>
        <v>14001229</v>
      </c>
      <c r="I116" s="35">
        <f>INDEX(DATE!$B$2:$B$1825,$D116+I$6-1)</f>
        <v>14010101</v>
      </c>
      <c r="J116" s="35">
        <f>INDEX(DATE!$B$2:$B$1825,$D116+J$6-1)</f>
        <v>14010102</v>
      </c>
      <c r="K116" s="35">
        <f>INDEX(DATE!$B$2:$B$1825,$D116+K$6-1)</f>
        <v>14010103</v>
      </c>
      <c r="L116" s="35">
        <f>INDEX(DATE!$B$2:$B$1825,$D116+L$6-1)</f>
        <v>14010104</v>
      </c>
      <c r="M116" s="35">
        <f>INDEX(DATE!$B$2:$B$1825,$D116+M$6-1)</f>
        <v>14010105</v>
      </c>
      <c r="N116" s="35">
        <f>INDEX(DATE!$B$2:$B$1825,$D116+N$6-1)</f>
        <v>14010106</v>
      </c>
      <c r="O116" s="35">
        <f>INDEX(DATE!$B$2:$B$1825,$D116+O$6-1)</f>
        <v>14010107</v>
      </c>
      <c r="P116" s="35">
        <f>INDEX(DATE!$B$2:$B$1825,$D116+P$6-1)</f>
        <v>14010114</v>
      </c>
      <c r="Q116" s="35">
        <f>INDEX(DATE!$B$2:$B$1825,$D116+Q$6-1)</f>
        <v>14010129</v>
      </c>
      <c r="R116" s="35">
        <f>INDEX(DATE!$B$2:$B$1825,$D116+R$6-1)</f>
        <v>14010228</v>
      </c>
      <c r="S116" s="35" t="str">
        <f>IF($F116&gt;S$6-9,INDEX(DATE!$B$2:$B$1825,$D116+S$6-1),"")</f>
        <v/>
      </c>
      <c r="T116" s="35" t="str">
        <f>IF($F116&gt;T$6-9,INDEX(DATE!$B$2:$B$1825,$D116+T$6-1),"")</f>
        <v/>
      </c>
      <c r="U116" s="35" t="str">
        <f>IF($F116&gt;U$6-9,INDEX(DATE!$B$2:$B$1825,$D116+U$6-1),"")</f>
        <v/>
      </c>
      <c r="V116" s="35" t="str">
        <f>IF($F116&gt;V$6-9,INDEX(DATE!$B$2:$B$1825,$D116+V$6-1),"")</f>
        <v/>
      </c>
      <c r="W116" s="35" t="str">
        <f>IF($F116&gt;W$6-9,INDEX(DATE!$B$2:$B$1825,$D116+W$6-1),"")</f>
        <v/>
      </c>
      <c r="X116" s="35" t="str">
        <f>IF($F116&gt;X$6-9,INDEX(DATE!$B$2:$B$1825,$D116+X$6-1),"")</f>
        <v/>
      </c>
      <c r="Y116" s="35" t="str">
        <f>IF($F116&gt;Y$6-9,INDEX(DATE!$B$2:$B$1825,$D116+Y$6-1),"")</f>
        <v/>
      </c>
      <c r="Z116" s="35" t="str">
        <f>IF($F116&gt;Z$6-9,INDEX(DATE!$B$2:$B$1825,$D116+Z$6-1),"")</f>
        <v/>
      </c>
      <c r="AA116" s="35" t="str">
        <f>IF($F116&gt;AA$6-9,INDEX(DATE!$B$2:$B$1825,$D116+AA$6-1),"")</f>
        <v/>
      </c>
      <c r="AB116" s="35" t="str">
        <f>IF($F116&gt;AB$6-9,INDEX(DATE!$B$2:$B$1825,$D116+AB$6-1),"")</f>
        <v/>
      </c>
      <c r="AC116" s="35" t="str">
        <f>IF($F116&gt;AC$6-9,INDEX(DATE!$B$2:$B$1825,$D116+AC$6-1),"")</f>
        <v/>
      </c>
      <c r="AD116" s="36" t="str">
        <f>IF($F116&gt;AD$6-9,INDEX(DATE!$B$2:$B$1825,$D116+AD$6-1),"")</f>
        <v/>
      </c>
      <c r="AE116" s="11">
        <f t="shared" ca="1" si="31"/>
        <v>0</v>
      </c>
      <c r="AF116" s="50">
        <f t="shared" si="32"/>
        <v>11</v>
      </c>
    </row>
    <row r="117" spans="1:32" ht="23.4" x14ac:dyDescent="0.3">
      <c r="B117" s="51">
        <v>111</v>
      </c>
      <c r="C117" s="52" t="s">
        <v>127</v>
      </c>
      <c r="D117" s="8">
        <f>MATCH(E117,DATE!$B$2:$B$1825,0)</f>
        <v>1095</v>
      </c>
      <c r="E117" s="9">
        <f>IF($K$2="عادی",INDEX(DATE!$B$2:$B$1825,$D$2+B117-1),IF($K$2="بسیار سریع",INDEX(DATE!$B$2:$B$1825,$D$2+ROUND((B117)/2,0)-1),IF($K$2="بسیار آهسته",INDEX(DATE!$B$2:$B$1825,$D$2+ROUND((B117)*2,0)-1),INDEX(DATE!$B$2:$B$1825,$D$2+(B117-QUOTIENT(B117,$M$3))*2+(IF(($D$2+(B117-QUOTIENT(B117,$M$3))*2)-2=D116,1,0))-2))))</f>
        <v>14010101</v>
      </c>
      <c r="F117" s="45">
        <v>0</v>
      </c>
      <c r="G117" s="41">
        <f t="shared" ca="1" si="19"/>
        <v>-1</v>
      </c>
      <c r="H117" s="35">
        <f t="shared" ref="H117" si="33">E117</f>
        <v>14010101</v>
      </c>
      <c r="I117" s="35">
        <f>INDEX(DATE!$B$2:$B$1825,$D117+I$6-1)</f>
        <v>14010102</v>
      </c>
      <c r="J117" s="35">
        <f>INDEX(DATE!$B$2:$B$1825,$D117+J$6-1)</f>
        <v>14010103</v>
      </c>
      <c r="K117" s="35">
        <f>INDEX(DATE!$B$2:$B$1825,$D117+K$6-1)</f>
        <v>14010104</v>
      </c>
      <c r="L117" s="35">
        <f>INDEX(DATE!$B$2:$B$1825,$D117+L$6-1)</f>
        <v>14010105</v>
      </c>
      <c r="M117" s="35">
        <f>INDEX(DATE!$B$2:$B$1825,$D117+M$6-1)</f>
        <v>14010106</v>
      </c>
      <c r="N117" s="35">
        <f>INDEX(DATE!$B$2:$B$1825,$D117+N$6-1)</f>
        <v>14010107</v>
      </c>
      <c r="O117" s="35">
        <f>INDEX(DATE!$B$2:$B$1825,$D117+O$6-1)</f>
        <v>14010108</v>
      </c>
      <c r="P117" s="35">
        <f>INDEX(DATE!$B$2:$B$1825,$D117+P$6-1)</f>
        <v>14010115</v>
      </c>
      <c r="Q117" s="35">
        <f>INDEX(DATE!$B$2:$B$1825,$D117+Q$6-1)</f>
        <v>14010130</v>
      </c>
      <c r="R117" s="35">
        <f>INDEX(DATE!$B$2:$B$1825,$D117+R$6-1)</f>
        <v>14010229</v>
      </c>
      <c r="S117" s="35" t="str">
        <f>IF($F117&gt;S$6-9,INDEX(DATE!$B$2:$B$1825,$D117+S$6-1),"")</f>
        <v/>
      </c>
      <c r="T117" s="35" t="str">
        <f>IF($F117&gt;T$6-9,INDEX(DATE!$B$2:$B$1825,$D117+T$6-1),"")</f>
        <v/>
      </c>
      <c r="U117" s="35" t="str">
        <f>IF($F117&gt;U$6-9,INDEX(DATE!$B$2:$B$1825,$D117+U$6-1),"")</f>
        <v/>
      </c>
      <c r="V117" s="35" t="str">
        <f>IF($F117&gt;V$6-9,INDEX(DATE!$B$2:$B$1825,$D117+V$6-1),"")</f>
        <v/>
      </c>
      <c r="W117" s="35" t="str">
        <f>IF($F117&gt;W$6-9,INDEX(DATE!$B$2:$B$1825,$D117+W$6-1),"")</f>
        <v/>
      </c>
      <c r="X117" s="35" t="str">
        <f>IF($F117&gt;X$6-9,INDEX(DATE!$B$2:$B$1825,$D117+X$6-1),"")</f>
        <v/>
      </c>
      <c r="Y117" s="35" t="str">
        <f>IF($F117&gt;Y$6-9,INDEX(DATE!$B$2:$B$1825,$D117+Y$6-1),"")</f>
        <v/>
      </c>
      <c r="Z117" s="35" t="str">
        <f>IF($F117&gt;Z$6-9,INDEX(DATE!$B$2:$B$1825,$D117+Z$6-1),"")</f>
        <v/>
      </c>
      <c r="AA117" s="35" t="str">
        <f>IF($F117&gt;AA$6-9,INDEX(DATE!$B$2:$B$1825,$D117+AA$6-1),"")</f>
        <v/>
      </c>
      <c r="AB117" s="35" t="str">
        <f>IF($F117&gt;AB$6-9,INDEX(DATE!$B$2:$B$1825,$D117+AB$6-1),"")</f>
        <v/>
      </c>
      <c r="AC117" s="35" t="str">
        <f>IF($F117&gt;AC$6-9,INDEX(DATE!$B$2:$B$1825,$D117+AC$6-1),"")</f>
        <v/>
      </c>
      <c r="AD117" s="36" t="str">
        <f>IF($F117&gt;AD$6-9,INDEX(DATE!$B$2:$B$1825,$D117+AD$6-1),"")</f>
        <v/>
      </c>
    </row>
    <row r="118" spans="1:32" ht="24" thickBot="1" x14ac:dyDescent="0.35">
      <c r="B118" s="19">
        <v>112</v>
      </c>
      <c r="C118" s="28" t="s">
        <v>128</v>
      </c>
      <c r="D118" s="10">
        <f>MATCH(E118,DATE!$B$2:$B$1825,0)</f>
        <v>1097</v>
      </c>
      <c r="E118" s="9">
        <f>IF($K$2="عادی",INDEX(DATE!$B$2:$B$1825,$D$2+B118-1),IF($K$2="بسیار سریع",INDEX(DATE!$B$2:$B$1825,$D$2+ROUND((B118)/2,0)-1),IF($K$2="بسیار آهسته",INDEX(DATE!$B$2:$B$1825,$D$2+ROUND((B118)*2,0)-1),INDEX(DATE!$B$2:$B$1825,$D$2+(B118-QUOTIENT(B118,$M$3))*2+(IF(($D$2+(B118-QUOTIENT(B118,$M$3))*2)-2=D117,1,0))-2))))</f>
        <v>14010103</v>
      </c>
      <c r="F118" s="53">
        <v>0</v>
      </c>
      <c r="G118" s="42">
        <f t="shared" ca="1" si="19"/>
        <v>-1</v>
      </c>
      <c r="H118" s="37">
        <f t="shared" si="24"/>
        <v>14010103</v>
      </c>
      <c r="I118" s="43">
        <v>1</v>
      </c>
      <c r="J118" s="43">
        <v>1</v>
      </c>
      <c r="K118" s="43">
        <v>1</v>
      </c>
      <c r="L118" s="43">
        <v>1</v>
      </c>
      <c r="M118" s="43">
        <v>1</v>
      </c>
      <c r="N118" s="43">
        <v>1</v>
      </c>
      <c r="O118" s="43">
        <v>1</v>
      </c>
      <c r="P118" s="43">
        <v>1</v>
      </c>
      <c r="Q118" s="43">
        <v>1</v>
      </c>
      <c r="R118" s="43">
        <v>1</v>
      </c>
      <c r="S118" s="37" t="str">
        <f>IF($F118&gt;S$6-9,INDEX(DATE!$B$2:$B$1825,$D118+S$6-1),"")</f>
        <v/>
      </c>
      <c r="T118" s="37" t="str">
        <f>IF($F118&gt;T$6-9,INDEX(DATE!$B$2:$B$1825,$D118+T$6-1),"")</f>
        <v/>
      </c>
      <c r="U118" s="37" t="str">
        <f>IF($F118&gt;U$6-9,INDEX(DATE!$B$2:$B$1825,$D118+U$6-1),"")</f>
        <v/>
      </c>
      <c r="V118" s="37" t="str">
        <f>IF($F118&gt;V$6-9,INDEX(DATE!$B$2:$B$1825,$D118+V$6-1),"")</f>
        <v/>
      </c>
      <c r="W118" s="37" t="str">
        <f>IF($F118&gt;W$6-9,INDEX(DATE!$B$2:$B$1825,$D118+W$6-1),"")</f>
        <v/>
      </c>
      <c r="X118" s="37" t="str">
        <f>IF($F118&gt;X$6-9,INDEX(DATE!$B$2:$B$1825,$D118+X$6-1),"")</f>
        <v/>
      </c>
      <c r="Y118" s="37" t="str">
        <f>IF($F118&gt;Y$6-9,INDEX(DATE!$B$2:$B$1825,$D118+Y$6-1),"")</f>
        <v/>
      </c>
      <c r="Z118" s="37" t="str">
        <f>IF($F118&gt;Z$6-9,INDEX(DATE!$B$2:$B$1825,$D118+Z$6-1),"")</f>
        <v/>
      </c>
      <c r="AA118" s="37" t="str">
        <f>IF($F118&gt;AA$6-9,INDEX(DATE!$B$2:$B$1825,$D118+AA$6-1),"")</f>
        <v/>
      </c>
      <c r="AB118" s="37" t="str">
        <f>IF($F118&gt;AB$6-9,INDEX(DATE!$B$2:$B$1825,$D118+AB$6-1),"")</f>
        <v/>
      </c>
      <c r="AC118" s="37" t="str">
        <f>IF($F118&gt;AC$6-9,INDEX(DATE!$B$2:$B$1825,$D118+AC$6-1),"")</f>
        <v/>
      </c>
      <c r="AD118" s="38" t="str">
        <f>IF($F118&gt;AD$6-9,INDEX(DATE!$B$2:$B$1825,$D118+AD$6-1),"")</f>
        <v/>
      </c>
      <c r="AE118" s="11">
        <f t="shared" ref="AE118" ca="1" si="34">SUM(H118&lt;$C$3)+SUM(I118&lt;$C$3)+SUM(J118&lt;$C$3)+SUM(K118&lt;$C$3)+SUM(L118&lt;$C$3)+SUM(M118&lt;$C$3)+SUM(N118&lt;$C$3)+SUM(O118&lt;$C$3)+SUM(P118&lt;$C$3)+SUM(Q118&lt;$C$3)+SUM(R118&lt;$C$3)+SUM(S118&lt;$C$3)+SUM(T118&lt;$C$3)+SUM(U118&lt;$C$3)+SUM(V118&lt;$C$3)+SUM(W118&lt;$C$3)+SUM(X118&lt;$C$3)+SUM(Y118&lt;$C$3)+SUM(Z118&lt;$C$3)+SUM(AA118&lt;$C$3)+SUM(AB118&lt;$C$3)+SUM(AC118&lt;$C$3)+SUM(AD118&lt;$C$3)-10</f>
        <v>0</v>
      </c>
      <c r="AF118" s="50">
        <f t="shared" ref="AF118" si="35">COUNTA(H118:AD118)-COUNTBLANK(H118:AD118)-10</f>
        <v>1</v>
      </c>
    </row>
    <row r="119" spans="1:32" s="21" customFormat="1" x14ac:dyDescent="0.3">
      <c r="A119" s="11"/>
      <c r="E119" s="22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11"/>
      <c r="AF119" s="50"/>
    </row>
    <row r="120" spans="1:32" s="21" customFormat="1" x14ac:dyDescent="0.3">
      <c r="A120" s="11"/>
      <c r="E120" s="22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11"/>
      <c r="AF120" s="50"/>
    </row>
  </sheetData>
  <sheetProtection password="E630" sheet="1" objects="1" scenarios="1" formatColumns="0" selectLockedCells="1" autoFilter="0"/>
  <mergeCells count="4">
    <mergeCell ref="B5:F5"/>
    <mergeCell ref="I2:J4"/>
    <mergeCell ref="K2:L4"/>
    <mergeCell ref="M3:M4"/>
  </mergeCells>
  <conditionalFormatting sqref="G1:G1048576">
    <cfRule type="cellIs" dxfId="2" priority="66" operator="equal">
      <formula>1</formula>
    </cfRule>
  </conditionalFormatting>
  <conditionalFormatting sqref="B2:I2 K2 M2:XFD3 N4:XFD4 B3:H4 A5:XFD1048576">
    <cfRule type="expression" dxfId="0" priority="39">
      <formula>A2=$C$3</formula>
    </cfRule>
  </conditionalFormatting>
  <conditionalFormatting sqref="C7:C118">
    <cfRule type="expression" dxfId="1" priority="12">
      <formula>OR($H7=$C$3,$I7=$C$3,$J7=$C$3,$K7=$C$3,$L7=$C$3,$M7=$C$3,$N7=$C$3,$O7=$C$3,$P7=$C$3,$Q7=$C$3,$R7=$C$3,$S7=$C$3,$T7=$C$3,$U7=$C$3,$V7=$C$3,$W7=$C$3,$X7=$C$3,$Y7=$C$3,$Z7=$C$3,$AA7=$C$3,$AB7=$C$3,$AC7=$C$3,$AD7=$C$3)</formula>
    </cfRule>
  </conditionalFormatting>
  <conditionalFormatting sqref="F7:F118">
    <cfRule type="dataBar" priority="1">
      <dataBar>
        <cfvo type="num" val="0"/>
        <cfvo type="formula" val="MAX($F$7:$F$118)+2"/>
        <color theme="4" tint="0.39997558519241921"/>
      </dataBar>
      <extLst>
        <ext xmlns:x14="http://schemas.microsoft.com/office/spreadsheetml/2009/9/main" uri="{B025F937-C7B1-47D3-B67F-A62EFF666E3E}">
          <x14:id>{ACDF2D65-C710-44AD-BFAC-B06FF3F57E2D}</x14:id>
        </ext>
      </extLst>
    </cfRule>
  </conditionalFormatting>
  <dataValidations count="1">
    <dataValidation type="whole" operator="greaterThanOrEqual" showInputMessage="1" showErrorMessage="1" sqref="F7:F118">
      <formula1>0</formula1>
    </dataValidation>
  </dataValidations>
  <hyperlinks>
    <hyperlink ref="G4" r:id="rId1"/>
    <hyperlink ref="G5" r:id="rId2"/>
  </hyperlinks>
  <pageMargins left="0.7" right="0.7" top="0.75" bottom="0.75" header="0.3" footer="0.3"/>
  <pageSetup orientation="portrait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DF2D65-C710-44AD-BFAC-B06FF3F57E2D}">
            <x14:dataBar minLength="0" maxLength="100" gradient="0">
              <x14:cfvo type="num">
                <xm:f>0</xm:f>
              </x14:cfvo>
              <x14:cfvo type="formula">
                <xm:f>MAX($F$7:$F$118)+2</xm:f>
              </x14:cfvo>
              <x14:negativeFillColor rgb="FFFF0000"/>
              <x14:axisColor rgb="FF000000"/>
            </x14:dataBar>
          </x14:cfRule>
          <xm:sqref>F7:F118</xm:sqref>
        </x14:conditionalFormatting>
        <x14:conditionalFormatting xmlns:xm="http://schemas.microsoft.com/office/excel/2006/main">
          <x14:cfRule type="iconSet" priority="11" id="{FEBEA6C0-30DB-48BD-A306-DCCA2C93BA8A}">
            <x14:iconSet iconSet="3Symbols" custom="1">
              <x14:cfvo type="percent">
                <xm:f>0</xm:f>
              </x14:cfvo>
              <x14:cfvo type="formula">
                <xm:f>$C$3</xm:f>
              </x14:cfvo>
              <x14:cfvo type="formula">
                <xm:f>$C$3</xm:f>
              </x14:cfvo>
              <x14:cfIcon iconSet="3Symbols" iconId="2"/>
              <x14:cfIcon iconSet="NoIcons" iconId="0"/>
              <x14:cfIcon iconSet="NoIcons" iconId="0"/>
            </x14:iconSet>
          </x14:cfRule>
          <xm:sqref>H7:AD118</xm:sqref>
        </x14:conditionalFormatting>
        <x14:conditionalFormatting xmlns:xm="http://schemas.microsoft.com/office/excel/2006/main">
          <x14:cfRule type="iconSet" priority="10" id="{F0142509-00DF-4507-963D-9B7B732B97B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1"/>
              <x14:cfIcon iconSet="3Symbols" iconId="2"/>
            </x14:iconSet>
          </x14:cfRule>
          <xm:sqref>G7:G118</xm:sqref>
        </x14:conditionalFormatting>
        <x14:conditionalFormatting xmlns:xm="http://schemas.microsoft.com/office/excel/2006/main">
          <x14:cfRule type="iconSet" priority="9" id="{AE89D47D-FDE0-4FFD-A291-0E50BD286826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I20:R20</xm:sqref>
        </x14:conditionalFormatting>
        <x14:conditionalFormatting xmlns:xm="http://schemas.microsoft.com/office/excel/2006/main">
          <x14:cfRule type="iconSet" priority="8" id="{9A239A32-55AC-44FE-B0AD-BF4B310D0EF0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I34:R34</xm:sqref>
        </x14:conditionalFormatting>
        <x14:conditionalFormatting xmlns:xm="http://schemas.microsoft.com/office/excel/2006/main">
          <x14:cfRule type="iconSet" priority="7" id="{C737B024-53BB-46F6-8D88-B96814B63006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I48:R48</xm:sqref>
        </x14:conditionalFormatting>
        <x14:conditionalFormatting xmlns:xm="http://schemas.microsoft.com/office/excel/2006/main">
          <x14:cfRule type="iconSet" priority="6" id="{D00CFA5D-6FCF-41AA-9324-4C07F7356420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I62:R62</xm:sqref>
        </x14:conditionalFormatting>
        <x14:conditionalFormatting xmlns:xm="http://schemas.microsoft.com/office/excel/2006/main">
          <x14:cfRule type="iconSet" priority="5" id="{4FC70F0E-BB35-4019-8200-91121B1E7AE3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I76:R76</xm:sqref>
        </x14:conditionalFormatting>
        <x14:conditionalFormatting xmlns:xm="http://schemas.microsoft.com/office/excel/2006/main">
          <x14:cfRule type="iconSet" priority="4" id="{CDAB31A2-07D0-4708-BEEF-F168957AC77C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I90:R90</xm:sqref>
        </x14:conditionalFormatting>
        <x14:conditionalFormatting xmlns:xm="http://schemas.microsoft.com/office/excel/2006/main">
          <x14:cfRule type="iconSet" priority="3" id="{0586C61A-1636-422A-A739-A73CB805C959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I104:R104</xm:sqref>
        </x14:conditionalFormatting>
        <x14:conditionalFormatting xmlns:xm="http://schemas.microsoft.com/office/excel/2006/main">
          <x14:cfRule type="iconSet" priority="2" id="{74366CF4-73A4-4010-868F-618AD1CF8B6E}">
            <x14:iconSet custom="1">
              <x14:cfvo type="percent">
                <xm:f>0</xm:f>
              </x14:cfvo>
              <x14:cfvo type="formula" gte="0">
                <xm:f>$I$20</xm:f>
              </x14:cfvo>
              <x14:cfvo type="formula" gte="0">
                <xm:f>$I$20</xm:f>
              </x14:cfvo>
              <x14:cfIcon iconSet="3Symbols" iconId="2"/>
              <x14:cfIcon iconSet="3Symbols" iconId="2"/>
              <x14:cfIcon iconSet="3Symbols" iconId="2"/>
            </x14:iconSet>
          </x14:cfRule>
          <xm:sqref>I118:R118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DATE!$C$2:$C$5</xm:f>
          </x14:formula1>
          <xm:sqref>K2:L4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4"/>
  <sheetViews>
    <sheetView rightToLeft="1" topLeftCell="A892" workbookViewId="0">
      <selection activeCell="B901" sqref="B901"/>
    </sheetView>
  </sheetViews>
  <sheetFormatPr defaultColWidth="9.109375" defaultRowHeight="14.4" x14ac:dyDescent="0.3"/>
  <cols>
    <col min="1" max="1" width="17.6640625" style="1" customWidth="1"/>
    <col min="2" max="2" width="9.109375" style="3"/>
    <col min="3" max="3" width="12" style="1" customWidth="1"/>
    <col min="4" max="16384" width="9.109375" style="1"/>
  </cols>
  <sheetData>
    <row r="1" spans="1:4" x14ac:dyDescent="0.3">
      <c r="A1" s="1" t="s">
        <v>110</v>
      </c>
      <c r="B1" s="3" t="s">
        <v>109</v>
      </c>
      <c r="C1" s="1" t="s">
        <v>114</v>
      </c>
    </row>
    <row r="2" spans="1:4" x14ac:dyDescent="0.3">
      <c r="A2" s="2">
        <v>43545</v>
      </c>
      <c r="B2" s="3">
        <v>13980101</v>
      </c>
      <c r="C2" s="4" t="s">
        <v>118</v>
      </c>
      <c r="D2" s="4">
        <v>14</v>
      </c>
    </row>
    <row r="3" spans="1:4" x14ac:dyDescent="0.3">
      <c r="A3" s="2">
        <v>43547</v>
      </c>
      <c r="B3" s="3">
        <v>13980103</v>
      </c>
      <c r="C3" s="4" t="s">
        <v>115</v>
      </c>
      <c r="D3" s="4">
        <v>7</v>
      </c>
    </row>
    <row r="4" spans="1:4" x14ac:dyDescent="0.3">
      <c r="A4" s="2">
        <v>43548</v>
      </c>
      <c r="B4" s="3">
        <v>13980104</v>
      </c>
      <c r="C4" s="4" t="s">
        <v>133</v>
      </c>
      <c r="D4" s="4">
        <v>4.2</v>
      </c>
    </row>
    <row r="5" spans="1:4" x14ac:dyDescent="0.3">
      <c r="A5" s="2">
        <v>43550</v>
      </c>
      <c r="B5" s="3">
        <v>13980106</v>
      </c>
      <c r="C5" s="4" t="s">
        <v>132</v>
      </c>
      <c r="D5" s="4">
        <v>2.5</v>
      </c>
    </row>
    <row r="6" spans="1:4" x14ac:dyDescent="0.3">
      <c r="A6" s="2">
        <v>43551</v>
      </c>
      <c r="B6" s="3">
        <v>13980107</v>
      </c>
    </row>
    <row r="7" spans="1:4" x14ac:dyDescent="0.3">
      <c r="A7" s="2">
        <v>43552</v>
      </c>
      <c r="B7" s="3">
        <v>13980108</v>
      </c>
    </row>
    <row r="8" spans="1:4" x14ac:dyDescent="0.3">
      <c r="A8" s="2">
        <v>43553</v>
      </c>
      <c r="B8" s="3">
        <v>13980109</v>
      </c>
    </row>
    <row r="9" spans="1:4" x14ac:dyDescent="0.3">
      <c r="A9" s="2">
        <v>43554</v>
      </c>
      <c r="B9" s="3">
        <v>13980110</v>
      </c>
    </row>
    <row r="10" spans="1:4" x14ac:dyDescent="0.3">
      <c r="A10" s="2">
        <v>43555</v>
      </c>
      <c r="B10" s="3">
        <v>13980111</v>
      </c>
    </row>
    <row r="11" spans="1:4" x14ac:dyDescent="0.3">
      <c r="A11" s="2">
        <v>43556</v>
      </c>
      <c r="B11" s="3">
        <v>13980112</v>
      </c>
    </row>
    <row r="12" spans="1:4" x14ac:dyDescent="0.3">
      <c r="A12" s="2">
        <v>43557</v>
      </c>
      <c r="B12" s="3">
        <v>13980113</v>
      </c>
    </row>
    <row r="13" spans="1:4" x14ac:dyDescent="0.3">
      <c r="A13" s="2">
        <v>43558</v>
      </c>
      <c r="B13" s="3">
        <v>13980114</v>
      </c>
    </row>
    <row r="14" spans="1:4" x14ac:dyDescent="0.3">
      <c r="A14" s="2">
        <v>43559</v>
      </c>
      <c r="B14" s="3">
        <v>13980115</v>
      </c>
    </row>
    <row r="15" spans="1:4" x14ac:dyDescent="0.3">
      <c r="A15" s="2">
        <v>43560</v>
      </c>
      <c r="B15" s="3">
        <v>13980116</v>
      </c>
    </row>
    <row r="16" spans="1:4" x14ac:dyDescent="0.3">
      <c r="A16" s="2">
        <v>43561</v>
      </c>
      <c r="B16" s="3">
        <v>13980117</v>
      </c>
    </row>
    <row r="17" spans="1:2" x14ac:dyDescent="0.3">
      <c r="A17" s="2">
        <v>43562</v>
      </c>
      <c r="B17" s="3">
        <v>13980118</v>
      </c>
    </row>
    <row r="18" spans="1:2" x14ac:dyDescent="0.3">
      <c r="A18" s="2">
        <v>43563</v>
      </c>
      <c r="B18" s="3">
        <v>13980119</v>
      </c>
    </row>
    <row r="19" spans="1:2" x14ac:dyDescent="0.3">
      <c r="A19" s="2">
        <v>43564</v>
      </c>
      <c r="B19" s="3">
        <v>13980120</v>
      </c>
    </row>
    <row r="20" spans="1:2" x14ac:dyDescent="0.3">
      <c r="A20" s="2">
        <v>43565</v>
      </c>
      <c r="B20" s="3">
        <v>13980121</v>
      </c>
    </row>
    <row r="21" spans="1:2" x14ac:dyDescent="0.3">
      <c r="A21" s="2">
        <v>43566</v>
      </c>
      <c r="B21" s="3">
        <v>13980122</v>
      </c>
    </row>
    <row r="22" spans="1:2" x14ac:dyDescent="0.3">
      <c r="A22" s="2">
        <v>43567</v>
      </c>
      <c r="B22" s="3">
        <v>13980123</v>
      </c>
    </row>
    <row r="23" spans="1:2" x14ac:dyDescent="0.3">
      <c r="A23" s="2">
        <v>43568</v>
      </c>
      <c r="B23" s="3">
        <v>13980124</v>
      </c>
    </row>
    <row r="24" spans="1:2" x14ac:dyDescent="0.3">
      <c r="A24" s="2">
        <v>43569</v>
      </c>
      <c r="B24" s="3">
        <v>13980125</v>
      </c>
    </row>
    <row r="25" spans="1:2" x14ac:dyDescent="0.3">
      <c r="A25" s="2">
        <v>43570</v>
      </c>
      <c r="B25" s="3">
        <v>13980126</v>
      </c>
    </row>
    <row r="26" spans="1:2" x14ac:dyDescent="0.3">
      <c r="A26" s="2">
        <v>43571</v>
      </c>
      <c r="B26" s="3">
        <v>13980127</v>
      </c>
    </row>
    <row r="27" spans="1:2" x14ac:dyDescent="0.3">
      <c r="A27" s="2">
        <v>43572</v>
      </c>
      <c r="B27" s="3">
        <v>13980128</v>
      </c>
    </row>
    <row r="28" spans="1:2" x14ac:dyDescent="0.3">
      <c r="A28" s="2">
        <v>43573</v>
      </c>
      <c r="B28" s="3">
        <v>13980129</v>
      </c>
    </row>
    <row r="29" spans="1:2" x14ac:dyDescent="0.3">
      <c r="A29" s="2">
        <v>43574</v>
      </c>
      <c r="B29" s="3">
        <v>13980130</v>
      </c>
    </row>
    <row r="30" spans="1:2" x14ac:dyDescent="0.3">
      <c r="A30" s="2">
        <v>43575</v>
      </c>
      <c r="B30" s="3">
        <v>13980131</v>
      </c>
    </row>
    <row r="31" spans="1:2" x14ac:dyDescent="0.3">
      <c r="A31" s="2">
        <v>43576</v>
      </c>
      <c r="B31" s="3">
        <v>13980201</v>
      </c>
    </row>
    <row r="32" spans="1:2" x14ac:dyDescent="0.3">
      <c r="A32" s="2">
        <v>43577</v>
      </c>
      <c r="B32" s="3">
        <v>13980202</v>
      </c>
    </row>
    <row r="33" spans="1:2" x14ac:dyDescent="0.3">
      <c r="A33" s="2">
        <v>43578</v>
      </c>
      <c r="B33" s="3">
        <v>13980203</v>
      </c>
    </row>
    <row r="34" spans="1:2" x14ac:dyDescent="0.3">
      <c r="A34" s="2">
        <v>43579</v>
      </c>
      <c r="B34" s="3">
        <v>13980204</v>
      </c>
    </row>
    <row r="35" spans="1:2" x14ac:dyDescent="0.3">
      <c r="A35" s="2">
        <v>43580</v>
      </c>
      <c r="B35" s="3">
        <v>13980205</v>
      </c>
    </row>
    <row r="36" spans="1:2" x14ac:dyDescent="0.3">
      <c r="A36" s="2">
        <v>43581</v>
      </c>
      <c r="B36" s="3">
        <v>13980206</v>
      </c>
    </row>
    <row r="37" spans="1:2" x14ac:dyDescent="0.3">
      <c r="A37" s="2">
        <v>43582</v>
      </c>
      <c r="B37" s="3">
        <v>13980207</v>
      </c>
    </row>
    <row r="38" spans="1:2" x14ac:dyDescent="0.3">
      <c r="A38" s="2">
        <v>43583</v>
      </c>
      <c r="B38" s="3">
        <v>13980208</v>
      </c>
    </row>
    <row r="39" spans="1:2" x14ac:dyDescent="0.3">
      <c r="A39" s="2">
        <v>43584</v>
      </c>
      <c r="B39" s="3">
        <v>13980209</v>
      </c>
    </row>
    <row r="40" spans="1:2" x14ac:dyDescent="0.3">
      <c r="A40" s="2">
        <v>43585</v>
      </c>
      <c r="B40" s="3">
        <v>13980210</v>
      </c>
    </row>
    <row r="41" spans="1:2" x14ac:dyDescent="0.3">
      <c r="A41" s="2">
        <v>43586</v>
      </c>
      <c r="B41" s="3">
        <v>13980211</v>
      </c>
    </row>
    <row r="42" spans="1:2" x14ac:dyDescent="0.3">
      <c r="A42" s="2">
        <v>43587</v>
      </c>
      <c r="B42" s="3">
        <v>13980212</v>
      </c>
    </row>
    <row r="43" spans="1:2" x14ac:dyDescent="0.3">
      <c r="A43" s="2">
        <v>43588</v>
      </c>
      <c r="B43" s="3">
        <v>13980213</v>
      </c>
    </row>
    <row r="44" spans="1:2" x14ac:dyDescent="0.3">
      <c r="A44" s="2">
        <v>43589</v>
      </c>
      <c r="B44" s="3">
        <v>13980214</v>
      </c>
    </row>
    <row r="45" spans="1:2" x14ac:dyDescent="0.3">
      <c r="A45" s="2">
        <v>43590</v>
      </c>
      <c r="B45" s="3">
        <v>13980215</v>
      </c>
    </row>
    <row r="46" spans="1:2" x14ac:dyDescent="0.3">
      <c r="A46" s="2">
        <v>43591</v>
      </c>
      <c r="B46" s="3">
        <v>13980216</v>
      </c>
    </row>
    <row r="47" spans="1:2" x14ac:dyDescent="0.3">
      <c r="A47" s="2">
        <v>43592</v>
      </c>
      <c r="B47" s="3">
        <v>13980217</v>
      </c>
    </row>
    <row r="48" spans="1:2" x14ac:dyDescent="0.3">
      <c r="A48" s="2">
        <v>43593</v>
      </c>
      <c r="B48" s="3">
        <v>13980218</v>
      </c>
    </row>
    <row r="49" spans="1:2" x14ac:dyDescent="0.3">
      <c r="A49" s="2">
        <v>43594</v>
      </c>
      <c r="B49" s="3">
        <v>13980219</v>
      </c>
    </row>
    <row r="50" spans="1:2" x14ac:dyDescent="0.3">
      <c r="A50" s="2">
        <v>43595</v>
      </c>
      <c r="B50" s="3">
        <v>13980220</v>
      </c>
    </row>
    <row r="51" spans="1:2" x14ac:dyDescent="0.3">
      <c r="A51" s="2">
        <v>43596</v>
      </c>
      <c r="B51" s="3">
        <v>13980221</v>
      </c>
    </row>
    <row r="52" spans="1:2" x14ac:dyDescent="0.3">
      <c r="A52" s="2">
        <v>43597</v>
      </c>
      <c r="B52" s="3">
        <v>13980222</v>
      </c>
    </row>
    <row r="53" spans="1:2" x14ac:dyDescent="0.3">
      <c r="A53" s="2">
        <v>43598</v>
      </c>
      <c r="B53" s="3">
        <v>13980223</v>
      </c>
    </row>
    <row r="54" spans="1:2" x14ac:dyDescent="0.3">
      <c r="A54" s="2">
        <v>43599</v>
      </c>
      <c r="B54" s="3">
        <v>13980224</v>
      </c>
    </row>
    <row r="55" spans="1:2" x14ac:dyDescent="0.3">
      <c r="A55" s="2">
        <v>43600</v>
      </c>
      <c r="B55" s="3">
        <v>13980225</v>
      </c>
    </row>
    <row r="56" spans="1:2" x14ac:dyDescent="0.3">
      <c r="A56" s="2">
        <v>43601</v>
      </c>
      <c r="B56" s="3">
        <v>13980226</v>
      </c>
    </row>
    <row r="57" spans="1:2" x14ac:dyDescent="0.3">
      <c r="A57" s="2">
        <v>43602</v>
      </c>
      <c r="B57" s="3">
        <v>13980227</v>
      </c>
    </row>
    <row r="58" spans="1:2" x14ac:dyDescent="0.3">
      <c r="A58" s="2">
        <v>43603</v>
      </c>
      <c r="B58" s="3">
        <v>13980228</v>
      </c>
    </row>
    <row r="59" spans="1:2" x14ac:dyDescent="0.3">
      <c r="A59" s="2">
        <v>43604</v>
      </c>
      <c r="B59" s="3">
        <v>13980229</v>
      </c>
    </row>
    <row r="60" spans="1:2" x14ac:dyDescent="0.3">
      <c r="A60" s="2">
        <v>43605</v>
      </c>
      <c r="B60" s="3">
        <v>13980230</v>
      </c>
    </row>
    <row r="61" spans="1:2" x14ac:dyDescent="0.3">
      <c r="A61" s="2">
        <v>43606</v>
      </c>
      <c r="B61" s="3">
        <v>13980231</v>
      </c>
    </row>
    <row r="62" spans="1:2" x14ac:dyDescent="0.3">
      <c r="A62" s="2">
        <v>43607</v>
      </c>
      <c r="B62" s="3">
        <v>13980301</v>
      </c>
    </row>
    <row r="63" spans="1:2" x14ac:dyDescent="0.3">
      <c r="A63" s="2">
        <v>43608</v>
      </c>
      <c r="B63" s="3">
        <v>13980302</v>
      </c>
    </row>
    <row r="64" spans="1:2" x14ac:dyDescent="0.3">
      <c r="A64" s="2">
        <v>43609</v>
      </c>
      <c r="B64" s="3">
        <v>13980303</v>
      </c>
    </row>
    <row r="65" spans="1:2" x14ac:dyDescent="0.3">
      <c r="A65" s="2">
        <v>43610</v>
      </c>
      <c r="B65" s="3">
        <v>13980304</v>
      </c>
    </row>
    <row r="66" spans="1:2" x14ac:dyDescent="0.3">
      <c r="A66" s="2">
        <v>43611</v>
      </c>
      <c r="B66" s="3">
        <v>13980305</v>
      </c>
    </row>
    <row r="67" spans="1:2" x14ac:dyDescent="0.3">
      <c r="A67" s="2">
        <v>43612</v>
      </c>
      <c r="B67" s="3">
        <v>13980306</v>
      </c>
    </row>
    <row r="68" spans="1:2" x14ac:dyDescent="0.3">
      <c r="A68" s="2">
        <v>43613</v>
      </c>
      <c r="B68" s="3">
        <v>13980307</v>
      </c>
    </row>
    <row r="69" spans="1:2" x14ac:dyDescent="0.3">
      <c r="A69" s="2">
        <v>43614</v>
      </c>
      <c r="B69" s="3">
        <v>13980308</v>
      </c>
    </row>
    <row r="70" spans="1:2" x14ac:dyDescent="0.3">
      <c r="A70" s="2">
        <v>43615</v>
      </c>
      <c r="B70" s="3">
        <v>13980309</v>
      </c>
    </row>
    <row r="71" spans="1:2" x14ac:dyDescent="0.3">
      <c r="A71" s="2">
        <v>43616</v>
      </c>
      <c r="B71" s="3">
        <v>13980310</v>
      </c>
    </row>
    <row r="72" spans="1:2" x14ac:dyDescent="0.3">
      <c r="A72" s="2">
        <v>43617</v>
      </c>
      <c r="B72" s="3">
        <v>13980311</v>
      </c>
    </row>
    <row r="73" spans="1:2" x14ac:dyDescent="0.3">
      <c r="A73" s="2">
        <v>43618</v>
      </c>
      <c r="B73" s="3">
        <v>13980312</v>
      </c>
    </row>
    <row r="74" spans="1:2" x14ac:dyDescent="0.3">
      <c r="A74" s="2">
        <v>43619</v>
      </c>
      <c r="B74" s="3">
        <v>13980313</v>
      </c>
    </row>
    <row r="75" spans="1:2" x14ac:dyDescent="0.3">
      <c r="A75" s="2">
        <v>43620</v>
      </c>
      <c r="B75" s="3">
        <v>13980314</v>
      </c>
    </row>
    <row r="76" spans="1:2" x14ac:dyDescent="0.3">
      <c r="A76" s="2">
        <v>43621</v>
      </c>
      <c r="B76" s="3">
        <v>13980315</v>
      </c>
    </row>
    <row r="77" spans="1:2" x14ac:dyDescent="0.3">
      <c r="A77" s="2">
        <v>43622</v>
      </c>
      <c r="B77" s="3">
        <v>13980316</v>
      </c>
    </row>
    <row r="78" spans="1:2" x14ac:dyDescent="0.3">
      <c r="A78" s="2">
        <v>43623</v>
      </c>
      <c r="B78" s="3">
        <v>13980317</v>
      </c>
    </row>
    <row r="79" spans="1:2" x14ac:dyDescent="0.3">
      <c r="A79" s="2">
        <v>43624</v>
      </c>
      <c r="B79" s="3">
        <v>13980318</v>
      </c>
    </row>
    <row r="80" spans="1:2" x14ac:dyDescent="0.3">
      <c r="A80" s="2">
        <v>43625</v>
      </c>
      <c r="B80" s="3">
        <v>13980319</v>
      </c>
    </row>
    <row r="81" spans="1:2" x14ac:dyDescent="0.3">
      <c r="A81" s="2">
        <v>43626</v>
      </c>
      <c r="B81" s="3">
        <v>13980320</v>
      </c>
    </row>
    <row r="82" spans="1:2" x14ac:dyDescent="0.3">
      <c r="A82" s="2">
        <v>43627</v>
      </c>
      <c r="B82" s="3">
        <v>13980321</v>
      </c>
    </row>
    <row r="83" spans="1:2" x14ac:dyDescent="0.3">
      <c r="A83" s="2">
        <v>43628</v>
      </c>
      <c r="B83" s="3">
        <v>13980322</v>
      </c>
    </row>
    <row r="84" spans="1:2" x14ac:dyDescent="0.3">
      <c r="A84" s="2">
        <v>43629</v>
      </c>
      <c r="B84" s="3">
        <v>13980323</v>
      </c>
    </row>
    <row r="85" spans="1:2" x14ac:dyDescent="0.3">
      <c r="A85" s="2">
        <v>43630</v>
      </c>
      <c r="B85" s="3">
        <v>13980324</v>
      </c>
    </row>
    <row r="86" spans="1:2" x14ac:dyDescent="0.3">
      <c r="A86" s="2">
        <v>43631</v>
      </c>
      <c r="B86" s="3">
        <v>13980325</v>
      </c>
    </row>
    <row r="87" spans="1:2" x14ac:dyDescent="0.3">
      <c r="A87" s="2">
        <v>43632</v>
      </c>
      <c r="B87" s="3">
        <v>13980326</v>
      </c>
    </row>
    <row r="88" spans="1:2" x14ac:dyDescent="0.3">
      <c r="A88" s="2">
        <v>43633</v>
      </c>
      <c r="B88" s="3">
        <v>13980327</v>
      </c>
    </row>
    <row r="89" spans="1:2" x14ac:dyDescent="0.3">
      <c r="A89" s="2">
        <v>43634</v>
      </c>
      <c r="B89" s="3">
        <v>13980328</v>
      </c>
    </row>
    <row r="90" spans="1:2" x14ac:dyDescent="0.3">
      <c r="A90" s="2">
        <v>43635</v>
      </c>
      <c r="B90" s="3">
        <v>13980329</v>
      </c>
    </row>
    <row r="91" spans="1:2" x14ac:dyDescent="0.3">
      <c r="A91" s="2">
        <v>43636</v>
      </c>
      <c r="B91" s="3">
        <v>13980330</v>
      </c>
    </row>
    <row r="92" spans="1:2" x14ac:dyDescent="0.3">
      <c r="A92" s="2">
        <v>43637</v>
      </c>
      <c r="B92" s="3">
        <v>13980331</v>
      </c>
    </row>
    <row r="93" spans="1:2" x14ac:dyDescent="0.3">
      <c r="A93" s="2">
        <v>43638</v>
      </c>
      <c r="B93" s="3">
        <v>13980401</v>
      </c>
    </row>
    <row r="94" spans="1:2" x14ac:dyDescent="0.3">
      <c r="A94" s="2">
        <v>43639</v>
      </c>
      <c r="B94" s="3">
        <v>13980402</v>
      </c>
    </row>
    <row r="95" spans="1:2" x14ac:dyDescent="0.3">
      <c r="A95" s="2">
        <v>43640</v>
      </c>
      <c r="B95" s="3">
        <v>13980403</v>
      </c>
    </row>
    <row r="96" spans="1:2" x14ac:dyDescent="0.3">
      <c r="A96" s="2">
        <v>43641</v>
      </c>
      <c r="B96" s="3">
        <v>13980404</v>
      </c>
    </row>
    <row r="97" spans="1:2" x14ac:dyDescent="0.3">
      <c r="A97" s="2">
        <v>43642</v>
      </c>
      <c r="B97" s="3">
        <v>13980405</v>
      </c>
    </row>
    <row r="98" spans="1:2" x14ac:dyDescent="0.3">
      <c r="A98" s="2">
        <v>43643</v>
      </c>
      <c r="B98" s="3">
        <v>13980406</v>
      </c>
    </row>
    <row r="99" spans="1:2" x14ac:dyDescent="0.3">
      <c r="A99" s="2">
        <v>43644</v>
      </c>
      <c r="B99" s="3">
        <v>13980407</v>
      </c>
    </row>
    <row r="100" spans="1:2" x14ac:dyDescent="0.3">
      <c r="A100" s="2">
        <v>43645</v>
      </c>
      <c r="B100" s="3">
        <v>13980408</v>
      </c>
    </row>
    <row r="101" spans="1:2" x14ac:dyDescent="0.3">
      <c r="A101" s="2">
        <v>43646</v>
      </c>
      <c r="B101" s="3">
        <v>13980409</v>
      </c>
    </row>
    <row r="102" spans="1:2" x14ac:dyDescent="0.3">
      <c r="A102" s="2">
        <v>43647</v>
      </c>
      <c r="B102" s="3">
        <v>13980410</v>
      </c>
    </row>
    <row r="103" spans="1:2" x14ac:dyDescent="0.3">
      <c r="A103" s="2">
        <v>43648</v>
      </c>
      <c r="B103" s="3">
        <v>13980411</v>
      </c>
    </row>
    <row r="104" spans="1:2" x14ac:dyDescent="0.3">
      <c r="A104" s="2">
        <v>43649</v>
      </c>
      <c r="B104" s="3">
        <v>13980412</v>
      </c>
    </row>
    <row r="105" spans="1:2" x14ac:dyDescent="0.3">
      <c r="A105" s="2">
        <v>43650</v>
      </c>
      <c r="B105" s="3">
        <v>13980413</v>
      </c>
    </row>
    <row r="106" spans="1:2" x14ac:dyDescent="0.3">
      <c r="A106" s="2">
        <v>43651</v>
      </c>
      <c r="B106" s="3">
        <v>13980414</v>
      </c>
    </row>
    <row r="107" spans="1:2" x14ac:dyDescent="0.3">
      <c r="A107" s="2">
        <v>43652</v>
      </c>
      <c r="B107" s="3">
        <v>13980415</v>
      </c>
    </row>
    <row r="108" spans="1:2" x14ac:dyDescent="0.3">
      <c r="A108" s="2">
        <v>43653</v>
      </c>
      <c r="B108" s="3">
        <v>13980416</v>
      </c>
    </row>
    <row r="109" spans="1:2" x14ac:dyDescent="0.3">
      <c r="A109" s="2">
        <v>43654</v>
      </c>
      <c r="B109" s="3">
        <v>13980417</v>
      </c>
    </row>
    <row r="110" spans="1:2" x14ac:dyDescent="0.3">
      <c r="A110" s="2">
        <v>43655</v>
      </c>
      <c r="B110" s="3">
        <v>13980418</v>
      </c>
    </row>
    <row r="111" spans="1:2" x14ac:dyDescent="0.3">
      <c r="A111" s="2">
        <v>43656</v>
      </c>
      <c r="B111" s="3">
        <v>13980419</v>
      </c>
    </row>
    <row r="112" spans="1:2" x14ac:dyDescent="0.3">
      <c r="A112" s="2">
        <v>43657</v>
      </c>
      <c r="B112" s="3">
        <v>13980420</v>
      </c>
    </row>
    <row r="113" spans="1:2" x14ac:dyDescent="0.3">
      <c r="A113" s="2">
        <v>43658</v>
      </c>
      <c r="B113" s="3">
        <v>13980421</v>
      </c>
    </row>
    <row r="114" spans="1:2" x14ac:dyDescent="0.3">
      <c r="A114" s="2">
        <v>43659</v>
      </c>
      <c r="B114" s="3">
        <v>13980422</v>
      </c>
    </row>
    <row r="115" spans="1:2" x14ac:dyDescent="0.3">
      <c r="A115" s="2">
        <v>43660</v>
      </c>
      <c r="B115" s="3">
        <v>13980423</v>
      </c>
    </row>
    <row r="116" spans="1:2" x14ac:dyDescent="0.3">
      <c r="A116" s="2">
        <v>43661</v>
      </c>
      <c r="B116" s="3">
        <v>13980424</v>
      </c>
    </row>
    <row r="117" spans="1:2" x14ac:dyDescent="0.3">
      <c r="A117" s="2">
        <v>43662</v>
      </c>
      <c r="B117" s="3">
        <v>13980425</v>
      </c>
    </row>
    <row r="118" spans="1:2" x14ac:dyDescent="0.3">
      <c r="A118" s="2">
        <v>43663</v>
      </c>
      <c r="B118" s="3">
        <v>13980426</v>
      </c>
    </row>
    <row r="119" spans="1:2" x14ac:dyDescent="0.3">
      <c r="A119" s="2">
        <v>43664</v>
      </c>
      <c r="B119" s="3">
        <v>13980427</v>
      </c>
    </row>
    <row r="120" spans="1:2" x14ac:dyDescent="0.3">
      <c r="A120" s="2">
        <v>43665</v>
      </c>
      <c r="B120" s="3">
        <v>13980428</v>
      </c>
    </row>
    <row r="121" spans="1:2" x14ac:dyDescent="0.3">
      <c r="A121" s="2">
        <v>43666</v>
      </c>
      <c r="B121" s="3">
        <v>13980429</v>
      </c>
    </row>
    <row r="122" spans="1:2" x14ac:dyDescent="0.3">
      <c r="A122" s="2">
        <v>43667</v>
      </c>
      <c r="B122" s="3">
        <v>13980430</v>
      </c>
    </row>
    <row r="123" spans="1:2" x14ac:dyDescent="0.3">
      <c r="A123" s="2">
        <v>43668</v>
      </c>
      <c r="B123" s="3">
        <v>13980431</v>
      </c>
    </row>
    <row r="124" spans="1:2" x14ac:dyDescent="0.3">
      <c r="A124" s="2">
        <v>43669</v>
      </c>
      <c r="B124" s="3">
        <v>13980501</v>
      </c>
    </row>
    <row r="125" spans="1:2" x14ac:dyDescent="0.3">
      <c r="A125" s="2">
        <v>43670</v>
      </c>
      <c r="B125" s="3">
        <v>13980502</v>
      </c>
    </row>
    <row r="126" spans="1:2" x14ac:dyDescent="0.3">
      <c r="A126" s="2">
        <v>43671</v>
      </c>
      <c r="B126" s="3">
        <v>13980503</v>
      </c>
    </row>
    <row r="127" spans="1:2" x14ac:dyDescent="0.3">
      <c r="A127" s="2">
        <v>43672</v>
      </c>
      <c r="B127" s="3">
        <v>13980504</v>
      </c>
    </row>
    <row r="128" spans="1:2" x14ac:dyDescent="0.3">
      <c r="A128" s="2">
        <v>43673</v>
      </c>
      <c r="B128" s="3">
        <v>13980505</v>
      </c>
    </row>
    <row r="129" spans="1:2" x14ac:dyDescent="0.3">
      <c r="A129" s="2">
        <v>43674</v>
      </c>
      <c r="B129" s="3">
        <v>13980506</v>
      </c>
    </row>
    <row r="130" spans="1:2" x14ac:dyDescent="0.3">
      <c r="A130" s="2">
        <v>43675</v>
      </c>
      <c r="B130" s="3">
        <v>13980507</v>
      </c>
    </row>
    <row r="131" spans="1:2" x14ac:dyDescent="0.3">
      <c r="A131" s="2">
        <v>43676</v>
      </c>
      <c r="B131" s="3">
        <v>13980508</v>
      </c>
    </row>
    <row r="132" spans="1:2" x14ac:dyDescent="0.3">
      <c r="A132" s="2">
        <v>43677</v>
      </c>
      <c r="B132" s="3">
        <v>13980509</v>
      </c>
    </row>
    <row r="133" spans="1:2" x14ac:dyDescent="0.3">
      <c r="A133" s="2">
        <v>43678</v>
      </c>
      <c r="B133" s="3">
        <v>13980510</v>
      </c>
    </row>
    <row r="134" spans="1:2" x14ac:dyDescent="0.3">
      <c r="A134" s="2">
        <v>43679</v>
      </c>
      <c r="B134" s="3">
        <v>13980511</v>
      </c>
    </row>
    <row r="135" spans="1:2" x14ac:dyDescent="0.3">
      <c r="A135" s="2">
        <v>43680</v>
      </c>
      <c r="B135" s="3">
        <v>13980512</v>
      </c>
    </row>
    <row r="136" spans="1:2" x14ac:dyDescent="0.3">
      <c r="A136" s="2">
        <v>43681</v>
      </c>
      <c r="B136" s="3">
        <v>13980513</v>
      </c>
    </row>
    <row r="137" spans="1:2" x14ac:dyDescent="0.3">
      <c r="A137" s="2">
        <v>43682</v>
      </c>
      <c r="B137" s="3">
        <v>13980514</v>
      </c>
    </row>
    <row r="138" spans="1:2" x14ac:dyDescent="0.3">
      <c r="A138" s="2">
        <v>43683</v>
      </c>
      <c r="B138" s="3">
        <v>13980515</v>
      </c>
    </row>
    <row r="139" spans="1:2" x14ac:dyDescent="0.3">
      <c r="A139" s="2">
        <v>43684</v>
      </c>
      <c r="B139" s="3">
        <v>13980516</v>
      </c>
    </row>
    <row r="140" spans="1:2" x14ac:dyDescent="0.3">
      <c r="A140" s="2">
        <v>43685</v>
      </c>
      <c r="B140" s="3">
        <v>13980517</v>
      </c>
    </row>
    <row r="141" spans="1:2" x14ac:dyDescent="0.3">
      <c r="A141" s="2">
        <v>43686</v>
      </c>
      <c r="B141" s="3">
        <v>13980518</v>
      </c>
    </row>
    <row r="142" spans="1:2" x14ac:dyDescent="0.3">
      <c r="A142" s="2">
        <v>43687</v>
      </c>
      <c r="B142" s="3">
        <v>13980519</v>
      </c>
    </row>
    <row r="143" spans="1:2" x14ac:dyDescent="0.3">
      <c r="A143" s="2">
        <v>43688</v>
      </c>
      <c r="B143" s="3">
        <v>13980520</v>
      </c>
    </row>
    <row r="144" spans="1:2" x14ac:dyDescent="0.3">
      <c r="A144" s="2">
        <v>43689</v>
      </c>
      <c r="B144" s="3">
        <v>13980521</v>
      </c>
    </row>
    <row r="145" spans="1:2" x14ac:dyDescent="0.3">
      <c r="A145" s="2">
        <v>43690</v>
      </c>
      <c r="B145" s="3">
        <v>13980522</v>
      </c>
    </row>
    <row r="146" spans="1:2" x14ac:dyDescent="0.3">
      <c r="A146" s="2">
        <v>43691</v>
      </c>
      <c r="B146" s="3">
        <v>13980523</v>
      </c>
    </row>
    <row r="147" spans="1:2" x14ac:dyDescent="0.3">
      <c r="A147" s="2">
        <v>43692</v>
      </c>
      <c r="B147" s="3">
        <v>13980524</v>
      </c>
    </row>
    <row r="148" spans="1:2" x14ac:dyDescent="0.3">
      <c r="A148" s="2">
        <v>43693</v>
      </c>
      <c r="B148" s="3">
        <v>13980525</v>
      </c>
    </row>
    <row r="149" spans="1:2" x14ac:dyDescent="0.3">
      <c r="A149" s="2">
        <v>43694</v>
      </c>
      <c r="B149" s="3">
        <v>13980526</v>
      </c>
    </row>
    <row r="150" spans="1:2" x14ac:dyDescent="0.3">
      <c r="A150" s="2">
        <v>43695</v>
      </c>
      <c r="B150" s="3">
        <v>13980527</v>
      </c>
    </row>
    <row r="151" spans="1:2" x14ac:dyDescent="0.3">
      <c r="A151" s="2">
        <v>43696</v>
      </c>
      <c r="B151" s="3">
        <v>13980528</v>
      </c>
    </row>
    <row r="152" spans="1:2" x14ac:dyDescent="0.3">
      <c r="A152" s="2">
        <v>43697</v>
      </c>
      <c r="B152" s="3">
        <v>13980529</v>
      </c>
    </row>
    <row r="153" spans="1:2" x14ac:dyDescent="0.3">
      <c r="A153" s="2">
        <v>43698</v>
      </c>
      <c r="B153" s="3">
        <v>13980530</v>
      </c>
    </row>
    <row r="154" spans="1:2" x14ac:dyDescent="0.3">
      <c r="A154" s="2">
        <v>43699</v>
      </c>
      <c r="B154" s="3">
        <v>13980531</v>
      </c>
    </row>
    <row r="155" spans="1:2" x14ac:dyDescent="0.3">
      <c r="A155" s="2">
        <v>43700</v>
      </c>
      <c r="B155" s="3">
        <v>13980601</v>
      </c>
    </row>
    <row r="156" spans="1:2" x14ac:dyDescent="0.3">
      <c r="A156" s="2">
        <v>43701</v>
      </c>
      <c r="B156" s="3">
        <v>13980602</v>
      </c>
    </row>
    <row r="157" spans="1:2" x14ac:dyDescent="0.3">
      <c r="A157" s="2">
        <v>43702</v>
      </c>
      <c r="B157" s="3">
        <v>13980603</v>
      </c>
    </row>
    <row r="158" spans="1:2" x14ac:dyDescent="0.3">
      <c r="A158" s="2">
        <v>43703</v>
      </c>
      <c r="B158" s="3">
        <v>13980604</v>
      </c>
    </row>
    <row r="159" spans="1:2" x14ac:dyDescent="0.3">
      <c r="A159" s="2">
        <v>43704</v>
      </c>
      <c r="B159" s="3">
        <v>13980605</v>
      </c>
    </row>
    <row r="160" spans="1:2" x14ac:dyDescent="0.3">
      <c r="A160" s="2">
        <v>43705</v>
      </c>
      <c r="B160" s="3">
        <v>13980606</v>
      </c>
    </row>
    <row r="161" spans="1:2" x14ac:dyDescent="0.3">
      <c r="A161" s="2">
        <v>43706</v>
      </c>
      <c r="B161" s="3">
        <v>13980607</v>
      </c>
    </row>
    <row r="162" spans="1:2" x14ac:dyDescent="0.3">
      <c r="A162" s="2">
        <v>43707</v>
      </c>
      <c r="B162" s="3">
        <v>13980608</v>
      </c>
    </row>
    <row r="163" spans="1:2" x14ac:dyDescent="0.3">
      <c r="A163" s="2">
        <v>43708</v>
      </c>
      <c r="B163" s="3">
        <v>13980609</v>
      </c>
    </row>
    <row r="164" spans="1:2" x14ac:dyDescent="0.3">
      <c r="A164" s="2">
        <v>43709</v>
      </c>
      <c r="B164" s="3">
        <v>13980610</v>
      </c>
    </row>
    <row r="165" spans="1:2" x14ac:dyDescent="0.3">
      <c r="A165" s="2">
        <v>43710</v>
      </c>
      <c r="B165" s="3">
        <v>13980611</v>
      </c>
    </row>
    <row r="166" spans="1:2" x14ac:dyDescent="0.3">
      <c r="A166" s="2">
        <v>43711</v>
      </c>
      <c r="B166" s="3">
        <v>13980612</v>
      </c>
    </row>
    <row r="167" spans="1:2" x14ac:dyDescent="0.3">
      <c r="A167" s="2">
        <v>43712</v>
      </c>
      <c r="B167" s="3">
        <v>13980613</v>
      </c>
    </row>
    <row r="168" spans="1:2" x14ac:dyDescent="0.3">
      <c r="A168" s="2">
        <v>43713</v>
      </c>
      <c r="B168" s="3">
        <v>13980614</v>
      </c>
    </row>
    <row r="169" spans="1:2" x14ac:dyDescent="0.3">
      <c r="A169" s="2">
        <v>43714</v>
      </c>
      <c r="B169" s="3">
        <v>13980615</v>
      </c>
    </row>
    <row r="170" spans="1:2" x14ac:dyDescent="0.3">
      <c r="A170" s="2">
        <v>43715</v>
      </c>
      <c r="B170" s="3">
        <v>13980616</v>
      </c>
    </row>
    <row r="171" spans="1:2" x14ac:dyDescent="0.3">
      <c r="A171" s="2">
        <v>43716</v>
      </c>
      <c r="B171" s="3">
        <v>13980617</v>
      </c>
    </row>
    <row r="172" spans="1:2" x14ac:dyDescent="0.3">
      <c r="A172" s="2">
        <v>43717</v>
      </c>
      <c r="B172" s="3">
        <v>13980618</v>
      </c>
    </row>
    <row r="173" spans="1:2" x14ac:dyDescent="0.3">
      <c r="A173" s="2">
        <v>43718</v>
      </c>
      <c r="B173" s="3">
        <v>13980619</v>
      </c>
    </row>
    <row r="174" spans="1:2" x14ac:dyDescent="0.3">
      <c r="A174" s="2">
        <v>43719</v>
      </c>
      <c r="B174" s="3">
        <v>13980620</v>
      </c>
    </row>
    <row r="175" spans="1:2" x14ac:dyDescent="0.3">
      <c r="A175" s="2">
        <v>43720</v>
      </c>
      <c r="B175" s="3">
        <v>13980621</v>
      </c>
    </row>
    <row r="176" spans="1:2" x14ac:dyDescent="0.3">
      <c r="A176" s="2">
        <v>43721</v>
      </c>
      <c r="B176" s="3">
        <v>13980622</v>
      </c>
    </row>
    <row r="177" spans="1:2" x14ac:dyDescent="0.3">
      <c r="A177" s="2">
        <v>43722</v>
      </c>
      <c r="B177" s="3">
        <v>13980623</v>
      </c>
    </row>
    <row r="178" spans="1:2" x14ac:dyDescent="0.3">
      <c r="A178" s="2">
        <v>43723</v>
      </c>
      <c r="B178" s="3">
        <v>13980624</v>
      </c>
    </row>
    <row r="179" spans="1:2" x14ac:dyDescent="0.3">
      <c r="A179" s="2">
        <v>43724</v>
      </c>
      <c r="B179" s="3">
        <v>13980625</v>
      </c>
    </row>
    <row r="180" spans="1:2" x14ac:dyDescent="0.3">
      <c r="A180" s="2">
        <v>43725</v>
      </c>
      <c r="B180" s="3">
        <v>13980626</v>
      </c>
    </row>
    <row r="181" spans="1:2" x14ac:dyDescent="0.3">
      <c r="A181" s="2">
        <v>43726</v>
      </c>
      <c r="B181" s="3">
        <v>13980627</v>
      </c>
    </row>
    <row r="182" spans="1:2" x14ac:dyDescent="0.3">
      <c r="A182" s="2">
        <v>43727</v>
      </c>
      <c r="B182" s="3">
        <v>13980628</v>
      </c>
    </row>
    <row r="183" spans="1:2" x14ac:dyDescent="0.3">
      <c r="A183" s="2">
        <v>43728</v>
      </c>
      <c r="B183" s="3">
        <v>13980629</v>
      </c>
    </row>
    <row r="184" spans="1:2" x14ac:dyDescent="0.3">
      <c r="A184" s="2">
        <v>43729</v>
      </c>
      <c r="B184" s="3">
        <v>13980630</v>
      </c>
    </row>
    <row r="185" spans="1:2" x14ac:dyDescent="0.3">
      <c r="A185" s="2">
        <v>43730</v>
      </c>
      <c r="B185" s="3">
        <v>13980631</v>
      </c>
    </row>
    <row r="186" spans="1:2" x14ac:dyDescent="0.3">
      <c r="A186" s="2">
        <v>43731</v>
      </c>
      <c r="B186" s="3">
        <v>13980701</v>
      </c>
    </row>
    <row r="187" spans="1:2" x14ac:dyDescent="0.3">
      <c r="A187" s="2">
        <v>43732</v>
      </c>
      <c r="B187" s="3">
        <v>13980702</v>
      </c>
    </row>
    <row r="188" spans="1:2" x14ac:dyDescent="0.3">
      <c r="A188" s="2">
        <v>43733</v>
      </c>
      <c r="B188" s="3">
        <v>13980703</v>
      </c>
    </row>
    <row r="189" spans="1:2" x14ac:dyDescent="0.3">
      <c r="A189" s="2">
        <v>43734</v>
      </c>
      <c r="B189" s="3">
        <v>13980704</v>
      </c>
    </row>
    <row r="190" spans="1:2" x14ac:dyDescent="0.3">
      <c r="A190" s="2">
        <v>43735</v>
      </c>
      <c r="B190" s="3">
        <v>13980705</v>
      </c>
    </row>
    <row r="191" spans="1:2" x14ac:dyDescent="0.3">
      <c r="A191" s="2">
        <v>43736</v>
      </c>
      <c r="B191" s="3">
        <v>13980706</v>
      </c>
    </row>
    <row r="192" spans="1:2" x14ac:dyDescent="0.3">
      <c r="A192" s="2">
        <v>43737</v>
      </c>
      <c r="B192" s="3">
        <v>13980707</v>
      </c>
    </row>
    <row r="193" spans="1:2" x14ac:dyDescent="0.3">
      <c r="A193" s="2">
        <v>43738</v>
      </c>
      <c r="B193" s="3">
        <v>13980708</v>
      </c>
    </row>
    <row r="194" spans="1:2" x14ac:dyDescent="0.3">
      <c r="A194" s="2">
        <v>43739</v>
      </c>
      <c r="B194" s="3">
        <v>13980709</v>
      </c>
    </row>
    <row r="195" spans="1:2" x14ac:dyDescent="0.3">
      <c r="A195" s="2">
        <v>43740</v>
      </c>
      <c r="B195" s="3">
        <v>13980710</v>
      </c>
    </row>
    <row r="196" spans="1:2" x14ac:dyDescent="0.3">
      <c r="A196" s="2">
        <v>43741</v>
      </c>
      <c r="B196" s="3">
        <v>13980711</v>
      </c>
    </row>
    <row r="197" spans="1:2" x14ac:dyDescent="0.3">
      <c r="A197" s="2">
        <v>43742</v>
      </c>
      <c r="B197" s="3">
        <v>13980712</v>
      </c>
    </row>
    <row r="198" spans="1:2" x14ac:dyDescent="0.3">
      <c r="A198" s="2">
        <v>43743</v>
      </c>
      <c r="B198" s="3">
        <v>13980713</v>
      </c>
    </row>
    <row r="199" spans="1:2" x14ac:dyDescent="0.3">
      <c r="A199" s="2">
        <v>43744</v>
      </c>
      <c r="B199" s="3">
        <v>13980714</v>
      </c>
    </row>
    <row r="200" spans="1:2" x14ac:dyDescent="0.3">
      <c r="A200" s="2">
        <v>43745</v>
      </c>
      <c r="B200" s="3">
        <v>13980715</v>
      </c>
    </row>
    <row r="201" spans="1:2" x14ac:dyDescent="0.3">
      <c r="A201" s="2">
        <v>43746</v>
      </c>
      <c r="B201" s="3">
        <v>13980716</v>
      </c>
    </row>
    <row r="202" spans="1:2" x14ac:dyDescent="0.3">
      <c r="A202" s="2">
        <v>43747</v>
      </c>
      <c r="B202" s="3">
        <v>13980717</v>
      </c>
    </row>
    <row r="203" spans="1:2" x14ac:dyDescent="0.3">
      <c r="A203" s="2">
        <v>43748</v>
      </c>
      <c r="B203" s="3">
        <v>13980718</v>
      </c>
    </row>
    <row r="204" spans="1:2" x14ac:dyDescent="0.3">
      <c r="A204" s="2">
        <v>43749</v>
      </c>
      <c r="B204" s="3">
        <v>13980719</v>
      </c>
    </row>
    <row r="205" spans="1:2" x14ac:dyDescent="0.3">
      <c r="A205" s="2">
        <v>43750</v>
      </c>
      <c r="B205" s="3">
        <v>13980720</v>
      </c>
    </row>
    <row r="206" spans="1:2" x14ac:dyDescent="0.3">
      <c r="A206" s="2">
        <v>43751</v>
      </c>
      <c r="B206" s="3">
        <v>13980721</v>
      </c>
    </row>
    <row r="207" spans="1:2" x14ac:dyDescent="0.3">
      <c r="A207" s="2">
        <v>43752</v>
      </c>
      <c r="B207" s="3">
        <v>13980722</v>
      </c>
    </row>
    <row r="208" spans="1:2" x14ac:dyDescent="0.3">
      <c r="A208" s="2">
        <v>43753</v>
      </c>
      <c r="B208" s="3">
        <v>13980723</v>
      </c>
    </row>
    <row r="209" spans="1:2" x14ac:dyDescent="0.3">
      <c r="A209" s="2">
        <v>43754</v>
      </c>
      <c r="B209" s="3">
        <v>13980724</v>
      </c>
    </row>
    <row r="210" spans="1:2" x14ac:dyDescent="0.3">
      <c r="A210" s="2">
        <v>43755</v>
      </c>
      <c r="B210" s="3">
        <v>13980725</v>
      </c>
    </row>
    <row r="211" spans="1:2" x14ac:dyDescent="0.3">
      <c r="A211" s="2">
        <v>43756</v>
      </c>
      <c r="B211" s="3">
        <v>13980726</v>
      </c>
    </row>
    <row r="212" spans="1:2" x14ac:dyDescent="0.3">
      <c r="A212" s="2">
        <v>43757</v>
      </c>
      <c r="B212" s="3">
        <v>13980727</v>
      </c>
    </row>
    <row r="213" spans="1:2" x14ac:dyDescent="0.3">
      <c r="A213" s="2">
        <v>43758</v>
      </c>
      <c r="B213" s="3">
        <v>13980728</v>
      </c>
    </row>
    <row r="214" spans="1:2" x14ac:dyDescent="0.3">
      <c r="A214" s="2">
        <v>43759</v>
      </c>
      <c r="B214" s="3">
        <v>13980729</v>
      </c>
    </row>
    <row r="215" spans="1:2" x14ac:dyDescent="0.3">
      <c r="A215" s="2">
        <v>43760</v>
      </c>
      <c r="B215" s="3">
        <v>13980730</v>
      </c>
    </row>
    <row r="216" spans="1:2" x14ac:dyDescent="0.3">
      <c r="A216" s="2">
        <v>43761</v>
      </c>
      <c r="B216" s="3">
        <v>13980801</v>
      </c>
    </row>
    <row r="217" spans="1:2" x14ac:dyDescent="0.3">
      <c r="A217" s="2">
        <v>43762</v>
      </c>
      <c r="B217" s="3">
        <v>13980802</v>
      </c>
    </row>
    <row r="218" spans="1:2" x14ac:dyDescent="0.3">
      <c r="A218" s="2">
        <v>43763</v>
      </c>
      <c r="B218" s="3">
        <v>13980803</v>
      </c>
    </row>
    <row r="219" spans="1:2" x14ac:dyDescent="0.3">
      <c r="A219" s="2">
        <v>43764</v>
      </c>
      <c r="B219" s="3">
        <v>13980804</v>
      </c>
    </row>
    <row r="220" spans="1:2" x14ac:dyDescent="0.3">
      <c r="A220" s="2">
        <v>43765</v>
      </c>
      <c r="B220" s="3">
        <v>13980805</v>
      </c>
    </row>
    <row r="221" spans="1:2" x14ac:dyDescent="0.3">
      <c r="A221" s="2">
        <v>43766</v>
      </c>
      <c r="B221" s="3">
        <v>13980806</v>
      </c>
    </row>
    <row r="222" spans="1:2" x14ac:dyDescent="0.3">
      <c r="A222" s="2">
        <v>43767</v>
      </c>
      <c r="B222" s="3">
        <v>13980807</v>
      </c>
    </row>
    <row r="223" spans="1:2" x14ac:dyDescent="0.3">
      <c r="A223" s="2">
        <v>43768</v>
      </c>
      <c r="B223" s="3">
        <v>13980808</v>
      </c>
    </row>
    <row r="224" spans="1:2" x14ac:dyDescent="0.3">
      <c r="A224" s="2">
        <v>43769</v>
      </c>
      <c r="B224" s="3">
        <v>13980809</v>
      </c>
    </row>
    <row r="225" spans="1:2" x14ac:dyDescent="0.3">
      <c r="A225" s="2">
        <v>43770</v>
      </c>
      <c r="B225" s="3">
        <v>13980810</v>
      </c>
    </row>
    <row r="226" spans="1:2" x14ac:dyDescent="0.3">
      <c r="A226" s="2">
        <v>43771</v>
      </c>
      <c r="B226" s="3">
        <v>13980811</v>
      </c>
    </row>
    <row r="227" spans="1:2" x14ac:dyDescent="0.3">
      <c r="A227" s="2">
        <v>43772</v>
      </c>
      <c r="B227" s="3">
        <v>13980812</v>
      </c>
    </row>
    <row r="228" spans="1:2" x14ac:dyDescent="0.3">
      <c r="A228" s="2">
        <v>43773</v>
      </c>
      <c r="B228" s="3">
        <v>13980813</v>
      </c>
    </row>
    <row r="229" spans="1:2" x14ac:dyDescent="0.3">
      <c r="A229" s="2">
        <v>43774</v>
      </c>
      <c r="B229" s="3">
        <v>13980814</v>
      </c>
    </row>
    <row r="230" spans="1:2" x14ac:dyDescent="0.3">
      <c r="A230" s="2">
        <v>43775</v>
      </c>
      <c r="B230" s="3">
        <v>13980815</v>
      </c>
    </row>
    <row r="231" spans="1:2" x14ac:dyDescent="0.3">
      <c r="A231" s="2">
        <v>43776</v>
      </c>
      <c r="B231" s="3">
        <v>13980816</v>
      </c>
    </row>
    <row r="232" spans="1:2" x14ac:dyDescent="0.3">
      <c r="A232" s="2">
        <v>43777</v>
      </c>
      <c r="B232" s="3">
        <v>13980817</v>
      </c>
    </row>
    <row r="233" spans="1:2" x14ac:dyDescent="0.3">
      <c r="A233" s="2">
        <v>43778</v>
      </c>
      <c r="B233" s="3">
        <v>13980818</v>
      </c>
    </row>
    <row r="234" spans="1:2" x14ac:dyDescent="0.3">
      <c r="A234" s="2">
        <v>43779</v>
      </c>
      <c r="B234" s="3">
        <v>13980819</v>
      </c>
    </row>
    <row r="235" spans="1:2" x14ac:dyDescent="0.3">
      <c r="A235" s="2">
        <v>43780</v>
      </c>
      <c r="B235" s="3">
        <v>13980820</v>
      </c>
    </row>
    <row r="236" spans="1:2" x14ac:dyDescent="0.3">
      <c r="A236" s="2">
        <v>43781</v>
      </c>
      <c r="B236" s="3">
        <v>13980821</v>
      </c>
    </row>
    <row r="237" spans="1:2" x14ac:dyDescent="0.3">
      <c r="A237" s="2">
        <v>43782</v>
      </c>
      <c r="B237" s="3">
        <v>13980822</v>
      </c>
    </row>
    <row r="238" spans="1:2" x14ac:dyDescent="0.3">
      <c r="A238" s="2">
        <v>43783</v>
      </c>
      <c r="B238" s="3">
        <v>13980823</v>
      </c>
    </row>
    <row r="239" spans="1:2" x14ac:dyDescent="0.3">
      <c r="A239" s="2">
        <v>43784</v>
      </c>
      <c r="B239" s="3">
        <v>13980824</v>
      </c>
    </row>
    <row r="240" spans="1:2" x14ac:dyDescent="0.3">
      <c r="A240" s="2">
        <v>43785</v>
      </c>
      <c r="B240" s="3">
        <v>13980825</v>
      </c>
    </row>
    <row r="241" spans="1:2" x14ac:dyDescent="0.3">
      <c r="A241" s="2">
        <v>43786</v>
      </c>
      <c r="B241" s="3">
        <v>13980826</v>
      </c>
    </row>
    <row r="242" spans="1:2" x14ac:dyDescent="0.3">
      <c r="A242" s="2">
        <v>43787</v>
      </c>
      <c r="B242" s="3">
        <v>13980827</v>
      </c>
    </row>
    <row r="243" spans="1:2" x14ac:dyDescent="0.3">
      <c r="A243" s="2">
        <v>43788</v>
      </c>
      <c r="B243" s="3">
        <v>13980828</v>
      </c>
    </row>
    <row r="244" spans="1:2" x14ac:dyDescent="0.3">
      <c r="A244" s="2">
        <v>43789</v>
      </c>
      <c r="B244" s="3">
        <v>13980829</v>
      </c>
    </row>
    <row r="245" spans="1:2" x14ac:dyDescent="0.3">
      <c r="A245" s="2">
        <v>43790</v>
      </c>
      <c r="B245" s="3">
        <v>13980830</v>
      </c>
    </row>
    <row r="246" spans="1:2" x14ac:dyDescent="0.3">
      <c r="A246" s="2">
        <v>43791</v>
      </c>
      <c r="B246" s="3">
        <v>13980901</v>
      </c>
    </row>
    <row r="247" spans="1:2" x14ac:dyDescent="0.3">
      <c r="A247" s="2">
        <v>43792</v>
      </c>
      <c r="B247" s="3">
        <v>13980902</v>
      </c>
    </row>
    <row r="248" spans="1:2" x14ac:dyDescent="0.3">
      <c r="A248" s="2">
        <v>43793</v>
      </c>
      <c r="B248" s="3">
        <v>13980903</v>
      </c>
    </row>
    <row r="249" spans="1:2" x14ac:dyDescent="0.3">
      <c r="A249" s="2">
        <v>43794</v>
      </c>
      <c r="B249" s="3">
        <v>13980904</v>
      </c>
    </row>
    <row r="250" spans="1:2" x14ac:dyDescent="0.3">
      <c r="A250" s="2">
        <v>43795</v>
      </c>
      <c r="B250" s="3">
        <v>13980905</v>
      </c>
    </row>
    <row r="251" spans="1:2" x14ac:dyDescent="0.3">
      <c r="A251" s="2">
        <v>43796</v>
      </c>
      <c r="B251" s="3">
        <v>13980906</v>
      </c>
    </row>
    <row r="252" spans="1:2" x14ac:dyDescent="0.3">
      <c r="A252" s="2">
        <v>43797</v>
      </c>
      <c r="B252" s="3">
        <v>13980907</v>
      </c>
    </row>
    <row r="253" spans="1:2" x14ac:dyDescent="0.3">
      <c r="A253" s="2">
        <v>43798</v>
      </c>
      <c r="B253" s="3">
        <v>13980908</v>
      </c>
    </row>
    <row r="254" spans="1:2" x14ac:dyDescent="0.3">
      <c r="A254" s="2">
        <v>43799</v>
      </c>
      <c r="B254" s="3">
        <v>13980909</v>
      </c>
    </row>
    <row r="255" spans="1:2" x14ac:dyDescent="0.3">
      <c r="A255" s="2">
        <v>43800</v>
      </c>
      <c r="B255" s="3">
        <v>13980910</v>
      </c>
    </row>
    <row r="256" spans="1:2" x14ac:dyDescent="0.3">
      <c r="A256" s="2">
        <v>43801</v>
      </c>
      <c r="B256" s="3">
        <v>13980911</v>
      </c>
    </row>
    <row r="257" spans="1:2" x14ac:dyDescent="0.3">
      <c r="A257" s="2">
        <v>43802</v>
      </c>
      <c r="B257" s="3">
        <v>13980912</v>
      </c>
    </row>
    <row r="258" spans="1:2" x14ac:dyDescent="0.3">
      <c r="A258" s="2">
        <v>43803</v>
      </c>
      <c r="B258" s="3">
        <v>13980913</v>
      </c>
    </row>
    <row r="259" spans="1:2" x14ac:dyDescent="0.3">
      <c r="A259" s="2">
        <v>43804</v>
      </c>
      <c r="B259" s="3">
        <v>13980914</v>
      </c>
    </row>
    <row r="260" spans="1:2" x14ac:dyDescent="0.3">
      <c r="A260" s="2">
        <v>43805</v>
      </c>
      <c r="B260" s="3">
        <v>13980915</v>
      </c>
    </row>
    <row r="261" spans="1:2" x14ac:dyDescent="0.3">
      <c r="A261" s="2">
        <v>43806</v>
      </c>
      <c r="B261" s="3">
        <v>13980916</v>
      </c>
    </row>
    <row r="262" spans="1:2" x14ac:dyDescent="0.3">
      <c r="A262" s="2">
        <v>43807</v>
      </c>
      <c r="B262" s="3">
        <v>13980917</v>
      </c>
    </row>
    <row r="263" spans="1:2" x14ac:dyDescent="0.3">
      <c r="A263" s="2">
        <v>43808</v>
      </c>
      <c r="B263" s="3">
        <v>13980918</v>
      </c>
    </row>
    <row r="264" spans="1:2" x14ac:dyDescent="0.3">
      <c r="A264" s="2">
        <v>43809</v>
      </c>
      <c r="B264" s="3">
        <v>13980919</v>
      </c>
    </row>
    <row r="265" spans="1:2" x14ac:dyDescent="0.3">
      <c r="A265" s="2">
        <v>43810</v>
      </c>
      <c r="B265" s="3">
        <v>13980920</v>
      </c>
    </row>
    <row r="266" spans="1:2" x14ac:dyDescent="0.3">
      <c r="A266" s="2">
        <v>43811</v>
      </c>
      <c r="B266" s="3">
        <v>13980921</v>
      </c>
    </row>
    <row r="267" spans="1:2" x14ac:dyDescent="0.3">
      <c r="A267" s="2">
        <v>43812</v>
      </c>
      <c r="B267" s="3">
        <v>13980922</v>
      </c>
    </row>
    <row r="268" spans="1:2" x14ac:dyDescent="0.3">
      <c r="A268" s="2">
        <v>43813</v>
      </c>
      <c r="B268" s="3">
        <v>13980923</v>
      </c>
    </row>
    <row r="269" spans="1:2" x14ac:dyDescent="0.3">
      <c r="A269" s="2">
        <v>43814</v>
      </c>
      <c r="B269" s="3">
        <v>13980924</v>
      </c>
    </row>
    <row r="270" spans="1:2" x14ac:dyDescent="0.3">
      <c r="A270" s="2">
        <v>43815</v>
      </c>
      <c r="B270" s="3">
        <v>13980925</v>
      </c>
    </row>
    <row r="271" spans="1:2" x14ac:dyDescent="0.3">
      <c r="A271" s="2">
        <v>43816</v>
      </c>
      <c r="B271" s="3">
        <v>13980926</v>
      </c>
    </row>
    <row r="272" spans="1:2" x14ac:dyDescent="0.3">
      <c r="A272" s="2">
        <v>43817</v>
      </c>
      <c r="B272" s="3">
        <v>13980927</v>
      </c>
    </row>
    <row r="273" spans="1:2" x14ac:dyDescent="0.3">
      <c r="A273" s="2">
        <v>43818</v>
      </c>
      <c r="B273" s="3">
        <v>13980928</v>
      </c>
    </row>
    <row r="274" spans="1:2" x14ac:dyDescent="0.3">
      <c r="A274" s="2">
        <v>43819</v>
      </c>
      <c r="B274" s="3">
        <v>13980929</v>
      </c>
    </row>
    <row r="275" spans="1:2" x14ac:dyDescent="0.3">
      <c r="A275" s="2">
        <v>43820</v>
      </c>
      <c r="B275" s="3">
        <v>13980930</v>
      </c>
    </row>
    <row r="276" spans="1:2" x14ac:dyDescent="0.3">
      <c r="A276" s="2">
        <v>43821</v>
      </c>
      <c r="B276" s="3">
        <v>13981001</v>
      </c>
    </row>
    <row r="277" spans="1:2" x14ac:dyDescent="0.3">
      <c r="A277" s="2">
        <v>43822</v>
      </c>
      <c r="B277" s="3">
        <v>13981002</v>
      </c>
    </row>
    <row r="278" spans="1:2" x14ac:dyDescent="0.3">
      <c r="A278" s="2">
        <v>43823</v>
      </c>
      <c r="B278" s="3">
        <v>13981003</v>
      </c>
    </row>
    <row r="279" spans="1:2" x14ac:dyDescent="0.3">
      <c r="A279" s="2">
        <v>43824</v>
      </c>
      <c r="B279" s="3">
        <v>13981004</v>
      </c>
    </row>
    <row r="280" spans="1:2" x14ac:dyDescent="0.3">
      <c r="A280" s="2">
        <v>43825</v>
      </c>
      <c r="B280" s="3">
        <v>13981005</v>
      </c>
    </row>
    <row r="281" spans="1:2" x14ac:dyDescent="0.3">
      <c r="A281" s="2">
        <v>43826</v>
      </c>
      <c r="B281" s="3">
        <v>13981006</v>
      </c>
    </row>
    <row r="282" spans="1:2" x14ac:dyDescent="0.3">
      <c r="A282" s="2">
        <v>43827</v>
      </c>
      <c r="B282" s="3">
        <v>13981007</v>
      </c>
    </row>
    <row r="283" spans="1:2" x14ac:dyDescent="0.3">
      <c r="A283" s="2">
        <v>43828</v>
      </c>
      <c r="B283" s="3">
        <v>13981008</v>
      </c>
    </row>
    <row r="284" spans="1:2" x14ac:dyDescent="0.3">
      <c r="A284" s="2">
        <v>43829</v>
      </c>
      <c r="B284" s="3">
        <v>13981009</v>
      </c>
    </row>
    <row r="285" spans="1:2" x14ac:dyDescent="0.3">
      <c r="A285" s="2">
        <v>43830</v>
      </c>
      <c r="B285" s="3">
        <v>13981010</v>
      </c>
    </row>
    <row r="286" spans="1:2" x14ac:dyDescent="0.3">
      <c r="A286" s="2">
        <v>43831</v>
      </c>
      <c r="B286" s="3">
        <v>13981011</v>
      </c>
    </row>
    <row r="287" spans="1:2" x14ac:dyDescent="0.3">
      <c r="A287" s="2">
        <v>43832</v>
      </c>
      <c r="B287" s="3">
        <v>13981012</v>
      </c>
    </row>
    <row r="288" spans="1:2" x14ac:dyDescent="0.3">
      <c r="A288" s="2">
        <v>43833</v>
      </c>
      <c r="B288" s="3">
        <v>13981013</v>
      </c>
    </row>
    <row r="289" spans="1:2" x14ac:dyDescent="0.3">
      <c r="A289" s="2">
        <v>43834</v>
      </c>
      <c r="B289" s="3">
        <v>13981014</v>
      </c>
    </row>
    <row r="290" spans="1:2" x14ac:dyDescent="0.3">
      <c r="A290" s="2">
        <v>43835</v>
      </c>
      <c r="B290" s="3">
        <v>13981015</v>
      </c>
    </row>
    <row r="291" spans="1:2" x14ac:dyDescent="0.3">
      <c r="A291" s="2">
        <v>43836</v>
      </c>
      <c r="B291" s="3">
        <v>13981016</v>
      </c>
    </row>
    <row r="292" spans="1:2" x14ac:dyDescent="0.3">
      <c r="A292" s="2">
        <v>43837</v>
      </c>
      <c r="B292" s="3">
        <v>13981017</v>
      </c>
    </row>
    <row r="293" spans="1:2" x14ac:dyDescent="0.3">
      <c r="A293" s="2">
        <v>43838</v>
      </c>
      <c r="B293" s="3">
        <v>13981018</v>
      </c>
    </row>
    <row r="294" spans="1:2" x14ac:dyDescent="0.3">
      <c r="A294" s="2">
        <v>43839</v>
      </c>
      <c r="B294" s="3">
        <v>13981019</v>
      </c>
    </row>
    <row r="295" spans="1:2" x14ac:dyDescent="0.3">
      <c r="A295" s="2">
        <v>43840</v>
      </c>
      <c r="B295" s="3">
        <v>13981020</v>
      </c>
    </row>
    <row r="296" spans="1:2" x14ac:dyDescent="0.3">
      <c r="A296" s="2">
        <v>43841</v>
      </c>
      <c r="B296" s="3">
        <v>13981021</v>
      </c>
    </row>
    <row r="297" spans="1:2" x14ac:dyDescent="0.3">
      <c r="A297" s="2">
        <v>43842</v>
      </c>
      <c r="B297" s="3">
        <v>13981022</v>
      </c>
    </row>
    <row r="298" spans="1:2" x14ac:dyDescent="0.3">
      <c r="A298" s="2">
        <v>43843</v>
      </c>
      <c r="B298" s="3">
        <v>13981023</v>
      </c>
    </row>
    <row r="299" spans="1:2" x14ac:dyDescent="0.3">
      <c r="A299" s="2">
        <v>43844</v>
      </c>
      <c r="B299" s="3">
        <v>13981024</v>
      </c>
    </row>
    <row r="300" spans="1:2" x14ac:dyDescent="0.3">
      <c r="A300" s="2">
        <v>43845</v>
      </c>
      <c r="B300" s="3">
        <v>13981025</v>
      </c>
    </row>
    <row r="301" spans="1:2" x14ac:dyDescent="0.3">
      <c r="A301" s="2">
        <v>43846</v>
      </c>
      <c r="B301" s="3">
        <v>13981026</v>
      </c>
    </row>
    <row r="302" spans="1:2" x14ac:dyDescent="0.3">
      <c r="A302" s="2">
        <v>43847</v>
      </c>
      <c r="B302" s="3">
        <v>13981027</v>
      </c>
    </row>
    <row r="303" spans="1:2" x14ac:dyDescent="0.3">
      <c r="A303" s="2">
        <v>43848</v>
      </c>
      <c r="B303" s="3">
        <v>13981028</v>
      </c>
    </row>
    <row r="304" spans="1:2" x14ac:dyDescent="0.3">
      <c r="A304" s="2">
        <v>43849</v>
      </c>
      <c r="B304" s="3">
        <v>13981029</v>
      </c>
    </row>
    <row r="305" spans="1:2" x14ac:dyDescent="0.3">
      <c r="A305" s="2">
        <v>43850</v>
      </c>
      <c r="B305" s="3">
        <v>13981030</v>
      </c>
    </row>
    <row r="306" spans="1:2" x14ac:dyDescent="0.3">
      <c r="A306" s="2">
        <v>43851</v>
      </c>
      <c r="B306" s="3">
        <v>13981101</v>
      </c>
    </row>
    <row r="307" spans="1:2" x14ac:dyDescent="0.3">
      <c r="A307" s="2">
        <v>43852</v>
      </c>
      <c r="B307" s="3">
        <v>13981102</v>
      </c>
    </row>
    <row r="308" spans="1:2" x14ac:dyDescent="0.3">
      <c r="A308" s="2">
        <v>43853</v>
      </c>
      <c r="B308" s="3">
        <v>13981103</v>
      </c>
    </row>
    <row r="309" spans="1:2" x14ac:dyDescent="0.3">
      <c r="A309" s="2">
        <v>43854</v>
      </c>
      <c r="B309" s="3">
        <v>13981104</v>
      </c>
    </row>
    <row r="310" spans="1:2" x14ac:dyDescent="0.3">
      <c r="A310" s="2">
        <v>43855</v>
      </c>
      <c r="B310" s="3">
        <v>13981105</v>
      </c>
    </row>
    <row r="311" spans="1:2" x14ac:dyDescent="0.3">
      <c r="A311" s="2">
        <v>43856</v>
      </c>
      <c r="B311" s="3">
        <v>13981106</v>
      </c>
    </row>
    <row r="312" spans="1:2" x14ac:dyDescent="0.3">
      <c r="A312" s="2">
        <v>43857</v>
      </c>
      <c r="B312" s="3">
        <v>13981107</v>
      </c>
    </row>
    <row r="313" spans="1:2" x14ac:dyDescent="0.3">
      <c r="A313" s="2">
        <v>43858</v>
      </c>
      <c r="B313" s="3">
        <v>13981108</v>
      </c>
    </row>
    <row r="314" spans="1:2" x14ac:dyDescent="0.3">
      <c r="A314" s="2">
        <v>43859</v>
      </c>
      <c r="B314" s="3">
        <v>13981109</v>
      </c>
    </row>
    <row r="315" spans="1:2" x14ac:dyDescent="0.3">
      <c r="A315" s="2">
        <v>43860</v>
      </c>
      <c r="B315" s="3">
        <v>13981110</v>
      </c>
    </row>
    <row r="316" spans="1:2" x14ac:dyDescent="0.3">
      <c r="A316" s="2">
        <v>43861</v>
      </c>
      <c r="B316" s="3">
        <v>13981111</v>
      </c>
    </row>
    <row r="317" spans="1:2" x14ac:dyDescent="0.3">
      <c r="A317" s="2">
        <v>43862</v>
      </c>
      <c r="B317" s="3">
        <v>13981112</v>
      </c>
    </row>
    <row r="318" spans="1:2" x14ac:dyDescent="0.3">
      <c r="A318" s="2">
        <v>43863</v>
      </c>
      <c r="B318" s="3">
        <v>13981113</v>
      </c>
    </row>
    <row r="319" spans="1:2" x14ac:dyDescent="0.3">
      <c r="A319" s="2">
        <v>43864</v>
      </c>
      <c r="B319" s="3">
        <v>13981114</v>
      </c>
    </row>
    <row r="320" spans="1:2" x14ac:dyDescent="0.3">
      <c r="A320" s="2">
        <v>43865</v>
      </c>
      <c r="B320" s="3">
        <v>13981115</v>
      </c>
    </row>
    <row r="321" spans="1:2" x14ac:dyDescent="0.3">
      <c r="A321" s="2">
        <v>43866</v>
      </c>
      <c r="B321" s="3">
        <v>13981116</v>
      </c>
    </row>
    <row r="322" spans="1:2" x14ac:dyDescent="0.3">
      <c r="A322" s="2">
        <v>43867</v>
      </c>
      <c r="B322" s="3">
        <v>13981117</v>
      </c>
    </row>
    <row r="323" spans="1:2" x14ac:dyDescent="0.3">
      <c r="A323" s="2">
        <v>43868</v>
      </c>
      <c r="B323" s="3">
        <v>13981118</v>
      </c>
    </row>
    <row r="324" spans="1:2" x14ac:dyDescent="0.3">
      <c r="A324" s="2">
        <v>43869</v>
      </c>
      <c r="B324" s="3">
        <v>13981119</v>
      </c>
    </row>
    <row r="325" spans="1:2" x14ac:dyDescent="0.3">
      <c r="A325" s="2">
        <v>43870</v>
      </c>
      <c r="B325" s="3">
        <v>13981120</v>
      </c>
    </row>
    <row r="326" spans="1:2" x14ac:dyDescent="0.3">
      <c r="A326" s="2">
        <v>43871</v>
      </c>
      <c r="B326" s="3">
        <v>13981121</v>
      </c>
    </row>
    <row r="327" spans="1:2" x14ac:dyDescent="0.3">
      <c r="A327" s="2">
        <v>43872</v>
      </c>
      <c r="B327" s="3">
        <v>13981122</v>
      </c>
    </row>
    <row r="328" spans="1:2" x14ac:dyDescent="0.3">
      <c r="A328" s="2">
        <v>43873</v>
      </c>
      <c r="B328" s="3">
        <v>13981123</v>
      </c>
    </row>
    <row r="329" spans="1:2" x14ac:dyDescent="0.3">
      <c r="A329" s="2">
        <v>43874</v>
      </c>
      <c r="B329" s="3">
        <v>13981124</v>
      </c>
    </row>
    <row r="330" spans="1:2" x14ac:dyDescent="0.3">
      <c r="A330" s="2">
        <v>43875</v>
      </c>
      <c r="B330" s="3">
        <v>13981125</v>
      </c>
    </row>
    <row r="331" spans="1:2" x14ac:dyDescent="0.3">
      <c r="A331" s="2">
        <v>43876</v>
      </c>
      <c r="B331" s="3">
        <v>13981126</v>
      </c>
    </row>
    <row r="332" spans="1:2" x14ac:dyDescent="0.3">
      <c r="A332" s="2">
        <v>43877</v>
      </c>
      <c r="B332" s="3">
        <v>13981127</v>
      </c>
    </row>
    <row r="333" spans="1:2" x14ac:dyDescent="0.3">
      <c r="A333" s="2">
        <v>43878</v>
      </c>
      <c r="B333" s="3">
        <v>13981128</v>
      </c>
    </row>
    <row r="334" spans="1:2" x14ac:dyDescent="0.3">
      <c r="A334" s="2">
        <v>43879</v>
      </c>
      <c r="B334" s="3">
        <v>13981129</v>
      </c>
    </row>
    <row r="335" spans="1:2" x14ac:dyDescent="0.3">
      <c r="A335" s="2">
        <v>43880</v>
      </c>
      <c r="B335" s="3">
        <v>13981130</v>
      </c>
    </row>
    <row r="336" spans="1:2" x14ac:dyDescent="0.3">
      <c r="A336" s="2">
        <v>43881</v>
      </c>
      <c r="B336" s="3">
        <v>13981201</v>
      </c>
    </row>
    <row r="337" spans="1:2" x14ac:dyDescent="0.3">
      <c r="A337" s="2">
        <v>43882</v>
      </c>
      <c r="B337" s="3">
        <v>13981202</v>
      </c>
    </row>
    <row r="338" spans="1:2" x14ac:dyDescent="0.3">
      <c r="A338" s="2">
        <v>43883</v>
      </c>
      <c r="B338" s="3">
        <v>13981203</v>
      </c>
    </row>
    <row r="339" spans="1:2" x14ac:dyDescent="0.3">
      <c r="A339" s="2">
        <v>43884</v>
      </c>
      <c r="B339" s="3">
        <v>13981204</v>
      </c>
    </row>
    <row r="340" spans="1:2" x14ac:dyDescent="0.3">
      <c r="A340" s="2">
        <v>43885</v>
      </c>
      <c r="B340" s="3">
        <v>13981205</v>
      </c>
    </row>
    <row r="341" spans="1:2" x14ac:dyDescent="0.3">
      <c r="A341" s="2">
        <v>43886</v>
      </c>
      <c r="B341" s="3">
        <v>13981206</v>
      </c>
    </row>
    <row r="342" spans="1:2" x14ac:dyDescent="0.3">
      <c r="A342" s="2">
        <v>43887</v>
      </c>
      <c r="B342" s="3">
        <v>13981207</v>
      </c>
    </row>
    <row r="343" spans="1:2" x14ac:dyDescent="0.3">
      <c r="A343" s="2">
        <v>43888</v>
      </c>
      <c r="B343" s="3">
        <v>13981208</v>
      </c>
    </row>
    <row r="344" spans="1:2" x14ac:dyDescent="0.3">
      <c r="A344" s="2">
        <v>43889</v>
      </c>
      <c r="B344" s="3">
        <v>13981209</v>
      </c>
    </row>
    <row r="345" spans="1:2" x14ac:dyDescent="0.3">
      <c r="A345" s="2">
        <v>43890</v>
      </c>
      <c r="B345" s="3">
        <v>13981210</v>
      </c>
    </row>
    <row r="346" spans="1:2" x14ac:dyDescent="0.3">
      <c r="A346" s="2">
        <v>43891</v>
      </c>
      <c r="B346" s="3">
        <v>13981211</v>
      </c>
    </row>
    <row r="347" spans="1:2" x14ac:dyDescent="0.3">
      <c r="A347" s="2">
        <v>43892</v>
      </c>
      <c r="B347" s="3">
        <v>13981212</v>
      </c>
    </row>
    <row r="348" spans="1:2" x14ac:dyDescent="0.3">
      <c r="A348" s="2">
        <v>43893</v>
      </c>
      <c r="B348" s="3">
        <v>13981213</v>
      </c>
    </row>
    <row r="349" spans="1:2" x14ac:dyDescent="0.3">
      <c r="A349" s="2">
        <v>43894</v>
      </c>
      <c r="B349" s="3">
        <v>13981214</v>
      </c>
    </row>
    <row r="350" spans="1:2" x14ac:dyDescent="0.3">
      <c r="A350" s="2">
        <v>43895</v>
      </c>
      <c r="B350" s="3">
        <v>13981215</v>
      </c>
    </row>
    <row r="351" spans="1:2" x14ac:dyDescent="0.3">
      <c r="A351" s="2">
        <v>43896</v>
      </c>
      <c r="B351" s="3">
        <v>13981216</v>
      </c>
    </row>
    <row r="352" spans="1:2" x14ac:dyDescent="0.3">
      <c r="A352" s="2">
        <v>43897</v>
      </c>
      <c r="B352" s="3">
        <v>13981217</v>
      </c>
    </row>
    <row r="353" spans="1:2" x14ac:dyDescent="0.3">
      <c r="A353" s="2">
        <v>43898</v>
      </c>
      <c r="B353" s="3">
        <v>13981218</v>
      </c>
    </row>
    <row r="354" spans="1:2" x14ac:dyDescent="0.3">
      <c r="A354" s="2">
        <v>43899</v>
      </c>
      <c r="B354" s="3">
        <v>13981219</v>
      </c>
    </row>
    <row r="355" spans="1:2" x14ac:dyDescent="0.3">
      <c r="A355" s="2">
        <v>43900</v>
      </c>
      <c r="B355" s="3">
        <v>13981220</v>
      </c>
    </row>
    <row r="356" spans="1:2" x14ac:dyDescent="0.3">
      <c r="A356" s="2">
        <v>43901</v>
      </c>
      <c r="B356" s="3">
        <v>13981221</v>
      </c>
    </row>
    <row r="357" spans="1:2" x14ac:dyDescent="0.3">
      <c r="A357" s="2">
        <v>43902</v>
      </c>
      <c r="B357" s="3">
        <v>13981222</v>
      </c>
    </row>
    <row r="358" spans="1:2" x14ac:dyDescent="0.3">
      <c r="A358" s="2">
        <v>43903</v>
      </c>
      <c r="B358" s="3">
        <v>13981223</v>
      </c>
    </row>
    <row r="359" spans="1:2" x14ac:dyDescent="0.3">
      <c r="A359" s="2">
        <v>43904</v>
      </c>
      <c r="B359" s="3">
        <v>13981224</v>
      </c>
    </row>
    <row r="360" spans="1:2" x14ac:dyDescent="0.3">
      <c r="A360" s="2">
        <v>43905</v>
      </c>
      <c r="B360" s="3">
        <v>13981225</v>
      </c>
    </row>
    <row r="361" spans="1:2" x14ac:dyDescent="0.3">
      <c r="A361" s="2">
        <v>43906</v>
      </c>
      <c r="B361" s="3">
        <v>13981226</v>
      </c>
    </row>
    <row r="362" spans="1:2" x14ac:dyDescent="0.3">
      <c r="A362" s="2">
        <v>43907</v>
      </c>
      <c r="B362" s="3">
        <v>13981227</v>
      </c>
    </row>
    <row r="363" spans="1:2" x14ac:dyDescent="0.3">
      <c r="A363" s="2">
        <v>43908</v>
      </c>
      <c r="B363" s="3">
        <v>13981228</v>
      </c>
    </row>
    <row r="364" spans="1:2" x14ac:dyDescent="0.3">
      <c r="A364" s="2">
        <v>43909</v>
      </c>
      <c r="B364" s="3">
        <v>13981229</v>
      </c>
    </row>
    <row r="365" spans="1:2" x14ac:dyDescent="0.3">
      <c r="A365" s="2">
        <v>43910</v>
      </c>
      <c r="B365" s="3">
        <v>13990101</v>
      </c>
    </row>
    <row r="366" spans="1:2" x14ac:dyDescent="0.3">
      <c r="A366" s="2">
        <v>43911</v>
      </c>
      <c r="B366" s="3">
        <v>13990102</v>
      </c>
    </row>
    <row r="367" spans="1:2" x14ac:dyDescent="0.3">
      <c r="A367" s="2">
        <v>43912</v>
      </c>
      <c r="B367" s="3">
        <v>13990103</v>
      </c>
    </row>
    <row r="368" spans="1:2" x14ac:dyDescent="0.3">
      <c r="A368" s="2">
        <v>43913</v>
      </c>
      <c r="B368" s="3">
        <v>13990104</v>
      </c>
    </row>
    <row r="369" spans="1:2" x14ac:dyDescent="0.3">
      <c r="A369" s="2">
        <v>43914</v>
      </c>
      <c r="B369" s="3">
        <v>13990105</v>
      </c>
    </row>
    <row r="370" spans="1:2" x14ac:dyDescent="0.3">
      <c r="A370" s="2">
        <v>43915</v>
      </c>
      <c r="B370" s="3">
        <v>13990106</v>
      </c>
    </row>
    <row r="371" spans="1:2" x14ac:dyDescent="0.3">
      <c r="A371" s="2">
        <v>43916</v>
      </c>
      <c r="B371" s="3">
        <v>13990107</v>
      </c>
    </row>
    <row r="372" spans="1:2" x14ac:dyDescent="0.3">
      <c r="A372" s="2">
        <v>43917</v>
      </c>
      <c r="B372" s="3">
        <v>13990108</v>
      </c>
    </row>
    <row r="373" spans="1:2" x14ac:dyDescent="0.3">
      <c r="A373" s="2">
        <v>43918</v>
      </c>
      <c r="B373" s="3">
        <v>13990109</v>
      </c>
    </row>
    <row r="374" spans="1:2" x14ac:dyDescent="0.3">
      <c r="A374" s="2">
        <v>43919</v>
      </c>
      <c r="B374" s="3">
        <v>13990110</v>
      </c>
    </row>
    <row r="375" spans="1:2" x14ac:dyDescent="0.3">
      <c r="A375" s="2">
        <v>43920</v>
      </c>
      <c r="B375" s="3">
        <v>13990111</v>
      </c>
    </row>
    <row r="376" spans="1:2" x14ac:dyDescent="0.3">
      <c r="A376" s="2">
        <v>43921</v>
      </c>
      <c r="B376" s="3">
        <v>13990112</v>
      </c>
    </row>
    <row r="377" spans="1:2" x14ac:dyDescent="0.3">
      <c r="A377" s="2">
        <v>43922</v>
      </c>
      <c r="B377" s="3">
        <v>13990113</v>
      </c>
    </row>
    <row r="378" spans="1:2" x14ac:dyDescent="0.3">
      <c r="A378" s="2">
        <v>43923</v>
      </c>
      <c r="B378" s="3">
        <v>13990114</v>
      </c>
    </row>
    <row r="379" spans="1:2" x14ac:dyDescent="0.3">
      <c r="A379" s="2">
        <v>43924</v>
      </c>
      <c r="B379" s="3">
        <v>13990115</v>
      </c>
    </row>
    <row r="380" spans="1:2" x14ac:dyDescent="0.3">
      <c r="A380" s="2">
        <v>43925</v>
      </c>
      <c r="B380" s="3">
        <v>13990116</v>
      </c>
    </row>
    <row r="381" spans="1:2" x14ac:dyDescent="0.3">
      <c r="A381" s="2">
        <v>43926</v>
      </c>
      <c r="B381" s="3">
        <v>13990117</v>
      </c>
    </row>
    <row r="382" spans="1:2" x14ac:dyDescent="0.3">
      <c r="A382" s="2">
        <v>43927</v>
      </c>
      <c r="B382" s="3">
        <v>13990118</v>
      </c>
    </row>
    <row r="383" spans="1:2" x14ac:dyDescent="0.3">
      <c r="A383" s="2">
        <v>43928</v>
      </c>
      <c r="B383" s="3">
        <v>13990119</v>
      </c>
    </row>
    <row r="384" spans="1:2" x14ac:dyDescent="0.3">
      <c r="A384" s="2">
        <v>43929</v>
      </c>
      <c r="B384" s="3">
        <v>13990120</v>
      </c>
    </row>
    <row r="385" spans="1:2" x14ac:dyDescent="0.3">
      <c r="A385" s="2">
        <v>43930</v>
      </c>
      <c r="B385" s="3">
        <v>13990121</v>
      </c>
    </row>
    <row r="386" spans="1:2" x14ac:dyDescent="0.3">
      <c r="A386" s="2">
        <v>43931</v>
      </c>
      <c r="B386" s="3">
        <v>13990122</v>
      </c>
    </row>
    <row r="387" spans="1:2" x14ac:dyDescent="0.3">
      <c r="A387" s="2">
        <v>43932</v>
      </c>
      <c r="B387" s="3">
        <v>13990123</v>
      </c>
    </row>
    <row r="388" spans="1:2" x14ac:dyDescent="0.3">
      <c r="A388" s="2">
        <v>43933</v>
      </c>
      <c r="B388" s="3">
        <v>13990124</v>
      </c>
    </row>
    <row r="389" spans="1:2" x14ac:dyDescent="0.3">
      <c r="A389" s="2">
        <v>43934</v>
      </c>
      <c r="B389" s="3">
        <v>13990125</v>
      </c>
    </row>
    <row r="390" spans="1:2" x14ac:dyDescent="0.3">
      <c r="A390" s="2">
        <v>43935</v>
      </c>
      <c r="B390" s="3">
        <v>13990126</v>
      </c>
    </row>
    <row r="391" spans="1:2" x14ac:dyDescent="0.3">
      <c r="A391" s="2">
        <v>43936</v>
      </c>
      <c r="B391" s="3">
        <v>13990127</v>
      </c>
    </row>
    <row r="392" spans="1:2" x14ac:dyDescent="0.3">
      <c r="A392" s="2">
        <v>43937</v>
      </c>
      <c r="B392" s="3">
        <v>13990128</v>
      </c>
    </row>
    <row r="393" spans="1:2" x14ac:dyDescent="0.3">
      <c r="A393" s="2">
        <v>43938</v>
      </c>
      <c r="B393" s="3">
        <v>13990129</v>
      </c>
    </row>
    <row r="394" spans="1:2" x14ac:dyDescent="0.3">
      <c r="A394" s="2">
        <v>43939</v>
      </c>
      <c r="B394" s="3">
        <v>13990130</v>
      </c>
    </row>
    <row r="395" spans="1:2" x14ac:dyDescent="0.3">
      <c r="A395" s="2">
        <v>43940</v>
      </c>
      <c r="B395" s="3">
        <v>13990131</v>
      </c>
    </row>
    <row r="396" spans="1:2" x14ac:dyDescent="0.3">
      <c r="A396" s="2">
        <v>43941</v>
      </c>
      <c r="B396" s="3">
        <v>13990201</v>
      </c>
    </row>
    <row r="397" spans="1:2" x14ac:dyDescent="0.3">
      <c r="A397" s="2">
        <v>43942</v>
      </c>
      <c r="B397" s="3">
        <v>13990202</v>
      </c>
    </row>
    <row r="398" spans="1:2" x14ac:dyDescent="0.3">
      <c r="A398" s="2">
        <v>43943</v>
      </c>
      <c r="B398" s="3">
        <v>13990203</v>
      </c>
    </row>
    <row r="399" spans="1:2" x14ac:dyDescent="0.3">
      <c r="A399" s="2">
        <v>43944</v>
      </c>
      <c r="B399" s="3">
        <v>13990204</v>
      </c>
    </row>
    <row r="400" spans="1:2" x14ac:dyDescent="0.3">
      <c r="A400" s="2">
        <v>43945</v>
      </c>
      <c r="B400" s="3">
        <v>13990205</v>
      </c>
    </row>
    <row r="401" spans="1:2" x14ac:dyDescent="0.3">
      <c r="A401" s="2">
        <v>43946</v>
      </c>
      <c r="B401" s="3">
        <v>13990206</v>
      </c>
    </row>
    <row r="402" spans="1:2" x14ac:dyDescent="0.3">
      <c r="A402" s="2">
        <v>43947</v>
      </c>
      <c r="B402" s="3">
        <v>13990207</v>
      </c>
    </row>
    <row r="403" spans="1:2" x14ac:dyDescent="0.3">
      <c r="A403" s="2">
        <v>43948</v>
      </c>
      <c r="B403" s="3">
        <v>13990208</v>
      </c>
    </row>
    <row r="404" spans="1:2" x14ac:dyDescent="0.3">
      <c r="A404" s="2">
        <v>43949</v>
      </c>
      <c r="B404" s="3">
        <v>13990209</v>
      </c>
    </row>
    <row r="405" spans="1:2" x14ac:dyDescent="0.3">
      <c r="A405" s="2">
        <v>43950</v>
      </c>
      <c r="B405" s="3">
        <v>13990210</v>
      </c>
    </row>
    <row r="406" spans="1:2" x14ac:dyDescent="0.3">
      <c r="A406" s="2">
        <v>43951</v>
      </c>
      <c r="B406" s="3">
        <v>13990211</v>
      </c>
    </row>
    <row r="407" spans="1:2" x14ac:dyDescent="0.3">
      <c r="A407" s="2">
        <v>43952</v>
      </c>
      <c r="B407" s="3">
        <v>13990212</v>
      </c>
    </row>
    <row r="408" spans="1:2" x14ac:dyDescent="0.3">
      <c r="A408" s="2">
        <v>43953</v>
      </c>
      <c r="B408" s="3">
        <v>13990213</v>
      </c>
    </row>
    <row r="409" spans="1:2" x14ac:dyDescent="0.3">
      <c r="A409" s="2">
        <v>43954</v>
      </c>
      <c r="B409" s="3">
        <v>13990214</v>
      </c>
    </row>
    <row r="410" spans="1:2" x14ac:dyDescent="0.3">
      <c r="A410" s="2">
        <v>43955</v>
      </c>
      <c r="B410" s="3">
        <v>13990215</v>
      </c>
    </row>
    <row r="411" spans="1:2" x14ac:dyDescent="0.3">
      <c r="A411" s="2">
        <v>43956</v>
      </c>
      <c r="B411" s="3">
        <v>13990216</v>
      </c>
    </row>
    <row r="412" spans="1:2" x14ac:dyDescent="0.3">
      <c r="A412" s="2">
        <v>43957</v>
      </c>
      <c r="B412" s="3">
        <v>13990217</v>
      </c>
    </row>
    <row r="413" spans="1:2" x14ac:dyDescent="0.3">
      <c r="A413" s="2">
        <v>43958</v>
      </c>
      <c r="B413" s="3">
        <v>13990218</v>
      </c>
    </row>
    <row r="414" spans="1:2" x14ac:dyDescent="0.3">
      <c r="A414" s="2">
        <v>43959</v>
      </c>
      <c r="B414" s="3">
        <v>13990219</v>
      </c>
    </row>
    <row r="415" spans="1:2" x14ac:dyDescent="0.3">
      <c r="A415" s="2">
        <v>43960</v>
      </c>
      <c r="B415" s="3">
        <v>13990220</v>
      </c>
    </row>
    <row r="416" spans="1:2" x14ac:dyDescent="0.3">
      <c r="A416" s="2">
        <v>43961</v>
      </c>
      <c r="B416" s="3">
        <v>13990221</v>
      </c>
    </row>
    <row r="417" spans="1:2" x14ac:dyDescent="0.3">
      <c r="A417" s="2">
        <v>43962</v>
      </c>
      <c r="B417" s="3">
        <v>13990222</v>
      </c>
    </row>
    <row r="418" spans="1:2" x14ac:dyDescent="0.3">
      <c r="A418" s="2">
        <v>43963</v>
      </c>
      <c r="B418" s="3">
        <v>13990223</v>
      </c>
    </row>
    <row r="419" spans="1:2" x14ac:dyDescent="0.3">
      <c r="A419" s="2">
        <v>43964</v>
      </c>
      <c r="B419" s="3">
        <v>13990224</v>
      </c>
    </row>
    <row r="420" spans="1:2" x14ac:dyDescent="0.3">
      <c r="A420" s="2">
        <v>43965</v>
      </c>
      <c r="B420" s="3">
        <v>13990225</v>
      </c>
    </row>
    <row r="421" spans="1:2" x14ac:dyDescent="0.3">
      <c r="A421" s="2">
        <v>43966</v>
      </c>
      <c r="B421" s="3">
        <v>13990226</v>
      </c>
    </row>
    <row r="422" spans="1:2" x14ac:dyDescent="0.3">
      <c r="A422" s="2">
        <v>43967</v>
      </c>
      <c r="B422" s="3">
        <v>13990227</v>
      </c>
    </row>
    <row r="423" spans="1:2" x14ac:dyDescent="0.3">
      <c r="A423" s="2">
        <v>43968</v>
      </c>
      <c r="B423" s="3">
        <v>13990228</v>
      </c>
    </row>
    <row r="424" spans="1:2" x14ac:dyDescent="0.3">
      <c r="A424" s="2">
        <v>43969</v>
      </c>
      <c r="B424" s="3">
        <v>13990229</v>
      </c>
    </row>
    <row r="425" spans="1:2" x14ac:dyDescent="0.3">
      <c r="A425" s="2">
        <v>43970</v>
      </c>
      <c r="B425" s="3">
        <v>13990230</v>
      </c>
    </row>
    <row r="426" spans="1:2" x14ac:dyDescent="0.3">
      <c r="A426" s="2">
        <v>43971</v>
      </c>
      <c r="B426" s="3">
        <v>13990231</v>
      </c>
    </row>
    <row r="427" spans="1:2" x14ac:dyDescent="0.3">
      <c r="A427" s="2">
        <v>43972</v>
      </c>
      <c r="B427" s="3">
        <v>13990301</v>
      </c>
    </row>
    <row r="428" spans="1:2" x14ac:dyDescent="0.3">
      <c r="A428" s="2">
        <v>43973</v>
      </c>
      <c r="B428" s="3">
        <v>13990302</v>
      </c>
    </row>
    <row r="429" spans="1:2" x14ac:dyDescent="0.3">
      <c r="A429" s="2">
        <v>43974</v>
      </c>
      <c r="B429" s="3">
        <v>13990303</v>
      </c>
    </row>
    <row r="430" spans="1:2" x14ac:dyDescent="0.3">
      <c r="A430" s="2">
        <v>43975</v>
      </c>
      <c r="B430" s="3">
        <v>13990304</v>
      </c>
    </row>
    <row r="431" spans="1:2" x14ac:dyDescent="0.3">
      <c r="A431" s="2">
        <v>43976</v>
      </c>
      <c r="B431" s="3">
        <v>13990305</v>
      </c>
    </row>
    <row r="432" spans="1:2" x14ac:dyDescent="0.3">
      <c r="A432" s="2">
        <v>43977</v>
      </c>
      <c r="B432" s="3">
        <v>13990306</v>
      </c>
    </row>
    <row r="433" spans="1:2" x14ac:dyDescent="0.3">
      <c r="A433" s="2">
        <v>43978</v>
      </c>
      <c r="B433" s="3">
        <v>13990307</v>
      </c>
    </row>
    <row r="434" spans="1:2" x14ac:dyDescent="0.3">
      <c r="A434" s="2">
        <v>43979</v>
      </c>
      <c r="B434" s="3">
        <v>13990308</v>
      </c>
    </row>
    <row r="435" spans="1:2" x14ac:dyDescent="0.3">
      <c r="A435" s="2">
        <v>43980</v>
      </c>
      <c r="B435" s="3">
        <v>13990309</v>
      </c>
    </row>
    <row r="436" spans="1:2" x14ac:dyDescent="0.3">
      <c r="A436" s="2">
        <v>43981</v>
      </c>
      <c r="B436" s="3">
        <v>13990310</v>
      </c>
    </row>
    <row r="437" spans="1:2" x14ac:dyDescent="0.3">
      <c r="A437" s="2">
        <v>43982</v>
      </c>
      <c r="B437" s="3">
        <v>13990311</v>
      </c>
    </row>
    <row r="438" spans="1:2" x14ac:dyDescent="0.3">
      <c r="A438" s="2">
        <v>43983</v>
      </c>
      <c r="B438" s="3">
        <v>13990312</v>
      </c>
    </row>
    <row r="439" spans="1:2" x14ac:dyDescent="0.3">
      <c r="A439" s="2">
        <v>43984</v>
      </c>
      <c r="B439" s="3">
        <v>13990313</v>
      </c>
    </row>
    <row r="440" spans="1:2" x14ac:dyDescent="0.3">
      <c r="A440" s="2">
        <v>43985</v>
      </c>
      <c r="B440" s="3">
        <v>13990314</v>
      </c>
    </row>
    <row r="441" spans="1:2" x14ac:dyDescent="0.3">
      <c r="A441" s="2">
        <v>43986</v>
      </c>
      <c r="B441" s="3">
        <v>13990315</v>
      </c>
    </row>
    <row r="442" spans="1:2" x14ac:dyDescent="0.3">
      <c r="A442" s="2">
        <v>43987</v>
      </c>
      <c r="B442" s="3">
        <v>13990316</v>
      </c>
    </row>
    <row r="443" spans="1:2" x14ac:dyDescent="0.3">
      <c r="A443" s="2">
        <v>43988</v>
      </c>
      <c r="B443" s="3">
        <v>13990317</v>
      </c>
    </row>
    <row r="444" spans="1:2" x14ac:dyDescent="0.3">
      <c r="A444" s="2">
        <v>43989</v>
      </c>
      <c r="B444" s="3">
        <v>13990318</v>
      </c>
    </row>
    <row r="445" spans="1:2" x14ac:dyDescent="0.3">
      <c r="A445" s="2">
        <v>43990</v>
      </c>
      <c r="B445" s="3">
        <v>13990319</v>
      </c>
    </row>
    <row r="446" spans="1:2" x14ac:dyDescent="0.3">
      <c r="A446" s="2">
        <v>43991</v>
      </c>
      <c r="B446" s="3">
        <v>13990320</v>
      </c>
    </row>
    <row r="447" spans="1:2" x14ac:dyDescent="0.3">
      <c r="A447" s="2">
        <v>43992</v>
      </c>
      <c r="B447" s="3">
        <v>13990321</v>
      </c>
    </row>
    <row r="448" spans="1:2" x14ac:dyDescent="0.3">
      <c r="A448" s="2">
        <v>43993</v>
      </c>
      <c r="B448" s="3">
        <v>13990322</v>
      </c>
    </row>
    <row r="449" spans="1:2" x14ac:dyDescent="0.3">
      <c r="A449" s="2">
        <v>43994</v>
      </c>
      <c r="B449" s="3">
        <v>13990323</v>
      </c>
    </row>
    <row r="450" spans="1:2" x14ac:dyDescent="0.3">
      <c r="A450" s="2">
        <v>43995</v>
      </c>
      <c r="B450" s="3">
        <v>13990324</v>
      </c>
    </row>
    <row r="451" spans="1:2" x14ac:dyDescent="0.3">
      <c r="A451" s="2">
        <v>43996</v>
      </c>
      <c r="B451" s="3">
        <v>13990325</v>
      </c>
    </row>
    <row r="452" spans="1:2" x14ac:dyDescent="0.3">
      <c r="A452" s="2">
        <v>43997</v>
      </c>
      <c r="B452" s="3">
        <v>13990326</v>
      </c>
    </row>
    <row r="453" spans="1:2" x14ac:dyDescent="0.3">
      <c r="A453" s="2">
        <v>43998</v>
      </c>
      <c r="B453" s="3">
        <v>13990327</v>
      </c>
    </row>
    <row r="454" spans="1:2" x14ac:dyDescent="0.3">
      <c r="A454" s="2">
        <v>43999</v>
      </c>
      <c r="B454" s="3">
        <v>13990328</v>
      </c>
    </row>
    <row r="455" spans="1:2" x14ac:dyDescent="0.3">
      <c r="A455" s="2">
        <v>44000</v>
      </c>
      <c r="B455" s="3">
        <v>13990329</v>
      </c>
    </row>
    <row r="456" spans="1:2" x14ac:dyDescent="0.3">
      <c r="A456" s="2">
        <v>44001</v>
      </c>
      <c r="B456" s="3">
        <v>13990330</v>
      </c>
    </row>
    <row r="457" spans="1:2" x14ac:dyDescent="0.3">
      <c r="A457" s="2">
        <v>44002</v>
      </c>
      <c r="B457" s="3">
        <v>13990331</v>
      </c>
    </row>
    <row r="458" spans="1:2" x14ac:dyDescent="0.3">
      <c r="A458" s="2">
        <v>44003</v>
      </c>
      <c r="B458" s="3">
        <v>13990401</v>
      </c>
    </row>
    <row r="459" spans="1:2" x14ac:dyDescent="0.3">
      <c r="A459" s="2">
        <v>44004</v>
      </c>
      <c r="B459" s="3">
        <v>13990402</v>
      </c>
    </row>
    <row r="460" spans="1:2" x14ac:dyDescent="0.3">
      <c r="A460" s="2">
        <v>44005</v>
      </c>
      <c r="B460" s="3">
        <v>13990403</v>
      </c>
    </row>
    <row r="461" spans="1:2" x14ac:dyDescent="0.3">
      <c r="A461" s="2">
        <v>44006</v>
      </c>
      <c r="B461" s="3">
        <v>13990404</v>
      </c>
    </row>
    <row r="462" spans="1:2" x14ac:dyDescent="0.3">
      <c r="A462" s="2">
        <v>44007</v>
      </c>
      <c r="B462" s="3">
        <v>13990405</v>
      </c>
    </row>
    <row r="463" spans="1:2" x14ac:dyDescent="0.3">
      <c r="A463" s="2">
        <v>44008</v>
      </c>
      <c r="B463" s="3">
        <v>13990406</v>
      </c>
    </row>
    <row r="464" spans="1:2" x14ac:dyDescent="0.3">
      <c r="A464" s="2">
        <v>44009</v>
      </c>
      <c r="B464" s="3">
        <v>13990407</v>
      </c>
    </row>
    <row r="465" spans="1:2" x14ac:dyDescent="0.3">
      <c r="A465" s="2">
        <v>44010</v>
      </c>
      <c r="B465" s="3">
        <v>13990408</v>
      </c>
    </row>
    <row r="466" spans="1:2" x14ac:dyDescent="0.3">
      <c r="A466" s="2">
        <v>44011</v>
      </c>
      <c r="B466" s="3">
        <v>13990409</v>
      </c>
    </row>
    <row r="467" spans="1:2" x14ac:dyDescent="0.3">
      <c r="A467" s="2">
        <v>44012</v>
      </c>
      <c r="B467" s="3">
        <v>13990410</v>
      </c>
    </row>
    <row r="468" spans="1:2" x14ac:dyDescent="0.3">
      <c r="A468" s="2">
        <v>44013</v>
      </c>
      <c r="B468" s="3">
        <v>13990411</v>
      </c>
    </row>
    <row r="469" spans="1:2" x14ac:dyDescent="0.3">
      <c r="A469" s="2">
        <v>44014</v>
      </c>
      <c r="B469" s="3">
        <v>13990412</v>
      </c>
    </row>
    <row r="470" spans="1:2" x14ac:dyDescent="0.3">
      <c r="A470" s="2">
        <v>44015</v>
      </c>
      <c r="B470" s="3">
        <v>13990413</v>
      </c>
    </row>
    <row r="471" spans="1:2" x14ac:dyDescent="0.3">
      <c r="A471" s="2">
        <v>44016</v>
      </c>
      <c r="B471" s="3">
        <v>13990414</v>
      </c>
    </row>
    <row r="472" spans="1:2" x14ac:dyDescent="0.3">
      <c r="A472" s="2">
        <v>44017</v>
      </c>
      <c r="B472" s="3">
        <v>13990415</v>
      </c>
    </row>
    <row r="473" spans="1:2" x14ac:dyDescent="0.3">
      <c r="A473" s="2">
        <v>44018</v>
      </c>
      <c r="B473" s="3">
        <v>13990416</v>
      </c>
    </row>
    <row r="474" spans="1:2" x14ac:dyDescent="0.3">
      <c r="A474" s="2">
        <v>44019</v>
      </c>
      <c r="B474" s="3">
        <v>13990417</v>
      </c>
    </row>
    <row r="475" spans="1:2" x14ac:dyDescent="0.3">
      <c r="A475" s="2">
        <v>44020</v>
      </c>
      <c r="B475" s="3">
        <v>13990418</v>
      </c>
    </row>
    <row r="476" spans="1:2" x14ac:dyDescent="0.3">
      <c r="A476" s="2">
        <v>44021</v>
      </c>
      <c r="B476" s="3">
        <v>13990419</v>
      </c>
    </row>
    <row r="477" spans="1:2" x14ac:dyDescent="0.3">
      <c r="A477" s="2">
        <v>44022</v>
      </c>
      <c r="B477" s="3">
        <v>13990420</v>
      </c>
    </row>
    <row r="478" spans="1:2" x14ac:dyDescent="0.3">
      <c r="A478" s="2">
        <v>44023</v>
      </c>
      <c r="B478" s="3">
        <v>13990421</v>
      </c>
    </row>
    <row r="479" spans="1:2" x14ac:dyDescent="0.3">
      <c r="A479" s="2">
        <v>44024</v>
      </c>
      <c r="B479" s="3">
        <v>13990422</v>
      </c>
    </row>
    <row r="480" spans="1:2" x14ac:dyDescent="0.3">
      <c r="A480" s="2">
        <v>44025</v>
      </c>
      <c r="B480" s="3">
        <v>13990423</v>
      </c>
    </row>
    <row r="481" spans="1:2" x14ac:dyDescent="0.3">
      <c r="A481" s="2">
        <v>44026</v>
      </c>
      <c r="B481" s="3">
        <v>13990424</v>
      </c>
    </row>
    <row r="482" spans="1:2" x14ac:dyDescent="0.3">
      <c r="A482" s="2">
        <v>44027</v>
      </c>
      <c r="B482" s="3">
        <v>13990425</v>
      </c>
    </row>
    <row r="483" spans="1:2" x14ac:dyDescent="0.3">
      <c r="A483" s="2">
        <v>44028</v>
      </c>
      <c r="B483" s="3">
        <v>13990426</v>
      </c>
    </row>
    <row r="484" spans="1:2" x14ac:dyDescent="0.3">
      <c r="A484" s="2">
        <v>44029</v>
      </c>
      <c r="B484" s="3">
        <v>13990427</v>
      </c>
    </row>
    <row r="485" spans="1:2" x14ac:dyDescent="0.3">
      <c r="A485" s="2">
        <v>44030</v>
      </c>
      <c r="B485" s="3">
        <v>13990428</v>
      </c>
    </row>
    <row r="486" spans="1:2" x14ac:dyDescent="0.3">
      <c r="A486" s="2">
        <v>44031</v>
      </c>
      <c r="B486" s="3">
        <v>13990429</v>
      </c>
    </row>
    <row r="487" spans="1:2" x14ac:dyDescent="0.3">
      <c r="A487" s="2">
        <v>44032</v>
      </c>
      <c r="B487" s="3">
        <v>13990430</v>
      </c>
    </row>
    <row r="488" spans="1:2" x14ac:dyDescent="0.3">
      <c r="A488" s="2">
        <v>44033</v>
      </c>
      <c r="B488" s="3">
        <v>13990431</v>
      </c>
    </row>
    <row r="489" spans="1:2" x14ac:dyDescent="0.3">
      <c r="A489" s="2">
        <v>44034</v>
      </c>
      <c r="B489" s="3">
        <v>13990501</v>
      </c>
    </row>
    <row r="490" spans="1:2" x14ac:dyDescent="0.3">
      <c r="A490" s="2">
        <v>44035</v>
      </c>
      <c r="B490" s="3">
        <v>13990502</v>
      </c>
    </row>
    <row r="491" spans="1:2" x14ac:dyDescent="0.3">
      <c r="A491" s="2">
        <v>44036</v>
      </c>
      <c r="B491" s="3">
        <v>13990503</v>
      </c>
    </row>
    <row r="492" spans="1:2" x14ac:dyDescent="0.3">
      <c r="A492" s="2">
        <v>44037</v>
      </c>
      <c r="B492" s="3">
        <v>13990504</v>
      </c>
    </row>
    <row r="493" spans="1:2" x14ac:dyDescent="0.3">
      <c r="A493" s="2">
        <v>44038</v>
      </c>
      <c r="B493" s="3">
        <v>13990505</v>
      </c>
    </row>
    <row r="494" spans="1:2" x14ac:dyDescent="0.3">
      <c r="A494" s="2">
        <v>44039</v>
      </c>
      <c r="B494" s="3">
        <v>13990506</v>
      </c>
    </row>
    <row r="495" spans="1:2" x14ac:dyDescent="0.3">
      <c r="A495" s="2">
        <v>44040</v>
      </c>
      <c r="B495" s="3">
        <v>13990507</v>
      </c>
    </row>
    <row r="496" spans="1:2" x14ac:dyDescent="0.3">
      <c r="A496" s="2">
        <v>44041</v>
      </c>
      <c r="B496" s="3">
        <v>13990508</v>
      </c>
    </row>
    <row r="497" spans="1:2" x14ac:dyDescent="0.3">
      <c r="A497" s="2">
        <v>44042</v>
      </c>
      <c r="B497" s="3">
        <v>13990509</v>
      </c>
    </row>
    <row r="498" spans="1:2" x14ac:dyDescent="0.3">
      <c r="A498" s="2">
        <v>44043</v>
      </c>
      <c r="B498" s="3">
        <v>13990510</v>
      </c>
    </row>
    <row r="499" spans="1:2" x14ac:dyDescent="0.3">
      <c r="A499" s="2">
        <v>44044</v>
      </c>
      <c r="B499" s="3">
        <v>13990511</v>
      </c>
    </row>
    <row r="500" spans="1:2" x14ac:dyDescent="0.3">
      <c r="A500" s="2">
        <v>44045</v>
      </c>
      <c r="B500" s="3">
        <v>13990512</v>
      </c>
    </row>
    <row r="501" spans="1:2" x14ac:dyDescent="0.3">
      <c r="A501" s="2">
        <v>44046</v>
      </c>
      <c r="B501" s="3">
        <v>13990513</v>
      </c>
    </row>
    <row r="502" spans="1:2" x14ac:dyDescent="0.3">
      <c r="A502" s="2">
        <v>44047</v>
      </c>
      <c r="B502" s="3">
        <v>13990514</v>
      </c>
    </row>
    <row r="503" spans="1:2" x14ac:dyDescent="0.3">
      <c r="A503" s="2">
        <v>44048</v>
      </c>
      <c r="B503" s="3">
        <v>13990515</v>
      </c>
    </row>
    <row r="504" spans="1:2" x14ac:dyDescent="0.3">
      <c r="A504" s="2">
        <v>44049</v>
      </c>
      <c r="B504" s="3">
        <v>13990516</v>
      </c>
    </row>
    <row r="505" spans="1:2" x14ac:dyDescent="0.3">
      <c r="A505" s="2">
        <v>44050</v>
      </c>
      <c r="B505" s="3">
        <v>13990517</v>
      </c>
    </row>
    <row r="506" spans="1:2" x14ac:dyDescent="0.3">
      <c r="A506" s="2">
        <v>44051</v>
      </c>
      <c r="B506" s="3">
        <v>13990518</v>
      </c>
    </row>
    <row r="507" spans="1:2" x14ac:dyDescent="0.3">
      <c r="A507" s="2">
        <v>44052</v>
      </c>
      <c r="B507" s="3">
        <v>13990519</v>
      </c>
    </row>
    <row r="508" spans="1:2" x14ac:dyDescent="0.3">
      <c r="A508" s="2">
        <v>44053</v>
      </c>
      <c r="B508" s="3">
        <v>13990520</v>
      </c>
    </row>
    <row r="509" spans="1:2" x14ac:dyDescent="0.3">
      <c r="A509" s="2">
        <v>44054</v>
      </c>
      <c r="B509" s="3">
        <v>13990521</v>
      </c>
    </row>
    <row r="510" spans="1:2" x14ac:dyDescent="0.3">
      <c r="A510" s="2">
        <v>44055</v>
      </c>
      <c r="B510" s="3">
        <v>13990522</v>
      </c>
    </row>
    <row r="511" spans="1:2" x14ac:dyDescent="0.3">
      <c r="A511" s="2">
        <v>44056</v>
      </c>
      <c r="B511" s="3">
        <v>13990523</v>
      </c>
    </row>
    <row r="512" spans="1:2" x14ac:dyDescent="0.3">
      <c r="A512" s="2">
        <v>44057</v>
      </c>
      <c r="B512" s="3">
        <v>13990524</v>
      </c>
    </row>
    <row r="513" spans="1:2" x14ac:dyDescent="0.3">
      <c r="A513" s="2">
        <v>44058</v>
      </c>
      <c r="B513" s="3">
        <v>13990525</v>
      </c>
    </row>
    <row r="514" spans="1:2" x14ac:dyDescent="0.3">
      <c r="A514" s="2">
        <v>44059</v>
      </c>
      <c r="B514" s="3">
        <v>13990526</v>
      </c>
    </row>
    <row r="515" spans="1:2" x14ac:dyDescent="0.3">
      <c r="A515" s="2">
        <v>44060</v>
      </c>
      <c r="B515" s="3">
        <v>13990527</v>
      </c>
    </row>
    <row r="516" spans="1:2" x14ac:dyDescent="0.3">
      <c r="A516" s="2">
        <v>44061</v>
      </c>
      <c r="B516" s="3">
        <v>13990528</v>
      </c>
    </row>
    <row r="517" spans="1:2" x14ac:dyDescent="0.3">
      <c r="A517" s="2">
        <v>44062</v>
      </c>
      <c r="B517" s="3">
        <v>13990529</v>
      </c>
    </row>
    <row r="518" spans="1:2" x14ac:dyDescent="0.3">
      <c r="A518" s="2">
        <v>44063</v>
      </c>
      <c r="B518" s="3">
        <v>13990530</v>
      </c>
    </row>
    <row r="519" spans="1:2" x14ac:dyDescent="0.3">
      <c r="A519" s="2">
        <v>44064</v>
      </c>
      <c r="B519" s="3">
        <v>13990531</v>
      </c>
    </row>
    <row r="520" spans="1:2" x14ac:dyDescent="0.3">
      <c r="A520" s="2">
        <v>44065</v>
      </c>
      <c r="B520" s="3">
        <v>13990601</v>
      </c>
    </row>
    <row r="521" spans="1:2" x14ac:dyDescent="0.3">
      <c r="A521" s="2">
        <v>44066</v>
      </c>
      <c r="B521" s="3">
        <v>13990602</v>
      </c>
    </row>
    <row r="522" spans="1:2" x14ac:dyDescent="0.3">
      <c r="A522" s="2">
        <v>44067</v>
      </c>
      <c r="B522" s="3">
        <v>13990603</v>
      </c>
    </row>
    <row r="523" spans="1:2" x14ac:dyDescent="0.3">
      <c r="A523" s="2">
        <v>44068</v>
      </c>
      <c r="B523" s="3">
        <v>13990604</v>
      </c>
    </row>
    <row r="524" spans="1:2" x14ac:dyDescent="0.3">
      <c r="A524" s="2">
        <v>44069</v>
      </c>
      <c r="B524" s="3">
        <v>13990605</v>
      </c>
    </row>
    <row r="525" spans="1:2" x14ac:dyDescent="0.3">
      <c r="A525" s="2">
        <v>44070</v>
      </c>
      <c r="B525" s="3">
        <v>13990606</v>
      </c>
    </row>
    <row r="526" spans="1:2" x14ac:dyDescent="0.3">
      <c r="A526" s="2">
        <v>44071</v>
      </c>
      <c r="B526" s="3">
        <v>13990607</v>
      </c>
    </row>
    <row r="527" spans="1:2" x14ac:dyDescent="0.3">
      <c r="A527" s="2">
        <v>44072</v>
      </c>
      <c r="B527" s="3">
        <v>13990608</v>
      </c>
    </row>
    <row r="528" spans="1:2" x14ac:dyDescent="0.3">
      <c r="A528" s="2">
        <v>44073</v>
      </c>
      <c r="B528" s="3">
        <v>13990609</v>
      </c>
    </row>
    <row r="529" spans="1:2" x14ac:dyDescent="0.3">
      <c r="A529" s="2">
        <v>44074</v>
      </c>
      <c r="B529" s="3">
        <v>13990610</v>
      </c>
    </row>
    <row r="530" spans="1:2" x14ac:dyDescent="0.3">
      <c r="A530" s="2">
        <v>44075</v>
      </c>
      <c r="B530" s="3">
        <v>13990611</v>
      </c>
    </row>
    <row r="531" spans="1:2" x14ac:dyDescent="0.3">
      <c r="A531" s="2">
        <v>44076</v>
      </c>
      <c r="B531" s="3">
        <v>13990612</v>
      </c>
    </row>
    <row r="532" spans="1:2" x14ac:dyDescent="0.3">
      <c r="A532" s="2">
        <v>44077</v>
      </c>
      <c r="B532" s="3">
        <v>13990613</v>
      </c>
    </row>
    <row r="533" spans="1:2" x14ac:dyDescent="0.3">
      <c r="A533" s="2">
        <v>44078</v>
      </c>
      <c r="B533" s="3">
        <v>13990614</v>
      </c>
    </row>
    <row r="534" spans="1:2" x14ac:dyDescent="0.3">
      <c r="A534" s="2">
        <v>44079</v>
      </c>
      <c r="B534" s="3">
        <v>13990615</v>
      </c>
    </row>
    <row r="535" spans="1:2" x14ac:dyDescent="0.3">
      <c r="A535" s="2">
        <v>44080</v>
      </c>
      <c r="B535" s="3">
        <v>13990616</v>
      </c>
    </row>
    <row r="536" spans="1:2" x14ac:dyDescent="0.3">
      <c r="A536" s="2">
        <v>44081</v>
      </c>
      <c r="B536" s="3">
        <v>13990617</v>
      </c>
    </row>
    <row r="537" spans="1:2" x14ac:dyDescent="0.3">
      <c r="A537" s="2">
        <v>44082</v>
      </c>
      <c r="B537" s="3">
        <v>13990618</v>
      </c>
    </row>
    <row r="538" spans="1:2" x14ac:dyDescent="0.3">
      <c r="A538" s="2">
        <v>44083</v>
      </c>
      <c r="B538" s="3">
        <v>13990619</v>
      </c>
    </row>
    <row r="539" spans="1:2" x14ac:dyDescent="0.3">
      <c r="A539" s="2">
        <v>44084</v>
      </c>
      <c r="B539" s="3">
        <v>13990620</v>
      </c>
    </row>
    <row r="540" spans="1:2" x14ac:dyDescent="0.3">
      <c r="A540" s="2">
        <v>44085</v>
      </c>
      <c r="B540" s="3">
        <v>13990621</v>
      </c>
    </row>
    <row r="541" spans="1:2" x14ac:dyDescent="0.3">
      <c r="A541" s="2">
        <v>44086</v>
      </c>
      <c r="B541" s="3">
        <v>13990622</v>
      </c>
    </row>
    <row r="542" spans="1:2" x14ac:dyDescent="0.3">
      <c r="A542" s="2">
        <v>44087</v>
      </c>
      <c r="B542" s="3">
        <v>13990623</v>
      </c>
    </row>
    <row r="543" spans="1:2" x14ac:dyDescent="0.3">
      <c r="A543" s="2">
        <v>44088</v>
      </c>
      <c r="B543" s="3">
        <v>13990624</v>
      </c>
    </row>
    <row r="544" spans="1:2" x14ac:dyDescent="0.3">
      <c r="A544" s="2">
        <v>44089</v>
      </c>
      <c r="B544" s="3">
        <v>13990625</v>
      </c>
    </row>
    <row r="545" spans="1:2" x14ac:dyDescent="0.3">
      <c r="A545" s="2">
        <v>44090</v>
      </c>
      <c r="B545" s="3">
        <v>13990626</v>
      </c>
    </row>
    <row r="546" spans="1:2" x14ac:dyDescent="0.3">
      <c r="A546" s="2">
        <v>44091</v>
      </c>
      <c r="B546" s="3">
        <v>13990627</v>
      </c>
    </row>
    <row r="547" spans="1:2" x14ac:dyDescent="0.3">
      <c r="A547" s="2">
        <v>44092</v>
      </c>
      <c r="B547" s="3">
        <v>13990628</v>
      </c>
    </row>
    <row r="548" spans="1:2" x14ac:dyDescent="0.3">
      <c r="A548" s="2">
        <v>44093</v>
      </c>
      <c r="B548" s="3">
        <v>13990629</v>
      </c>
    </row>
    <row r="549" spans="1:2" x14ac:dyDescent="0.3">
      <c r="A549" s="2">
        <v>44094</v>
      </c>
      <c r="B549" s="3">
        <v>13990630</v>
      </c>
    </row>
    <row r="550" spans="1:2" x14ac:dyDescent="0.3">
      <c r="A550" s="2">
        <v>44095</v>
      </c>
      <c r="B550" s="3">
        <v>13990631</v>
      </c>
    </row>
    <row r="551" spans="1:2" x14ac:dyDescent="0.3">
      <c r="A551" s="2">
        <v>44096</v>
      </c>
      <c r="B551" s="3">
        <v>13990701</v>
      </c>
    </row>
    <row r="552" spans="1:2" x14ac:dyDescent="0.3">
      <c r="A552" s="2">
        <v>44097</v>
      </c>
      <c r="B552" s="3">
        <v>13990702</v>
      </c>
    </row>
    <row r="553" spans="1:2" x14ac:dyDescent="0.3">
      <c r="A553" s="2">
        <v>44098</v>
      </c>
      <c r="B553" s="3">
        <v>13990703</v>
      </c>
    </row>
    <row r="554" spans="1:2" x14ac:dyDescent="0.3">
      <c r="A554" s="2">
        <v>44099</v>
      </c>
      <c r="B554" s="3">
        <v>13990704</v>
      </c>
    </row>
    <row r="555" spans="1:2" x14ac:dyDescent="0.3">
      <c r="A555" s="2">
        <v>44100</v>
      </c>
      <c r="B555" s="3">
        <v>13990705</v>
      </c>
    </row>
    <row r="556" spans="1:2" x14ac:dyDescent="0.3">
      <c r="A556" s="2">
        <v>44101</v>
      </c>
      <c r="B556" s="3">
        <v>13990706</v>
      </c>
    </row>
    <row r="557" spans="1:2" x14ac:dyDescent="0.3">
      <c r="A557" s="2">
        <v>44102</v>
      </c>
      <c r="B557" s="3">
        <v>13990707</v>
      </c>
    </row>
    <row r="558" spans="1:2" x14ac:dyDescent="0.3">
      <c r="A558" s="2">
        <v>44103</v>
      </c>
      <c r="B558" s="3">
        <v>13990708</v>
      </c>
    </row>
    <row r="559" spans="1:2" x14ac:dyDescent="0.3">
      <c r="A559" s="2">
        <v>44104</v>
      </c>
      <c r="B559" s="3">
        <v>13990709</v>
      </c>
    </row>
    <row r="560" spans="1:2" x14ac:dyDescent="0.3">
      <c r="A560" s="2">
        <v>44105</v>
      </c>
      <c r="B560" s="3">
        <v>13990710</v>
      </c>
    </row>
    <row r="561" spans="1:2" x14ac:dyDescent="0.3">
      <c r="A561" s="2">
        <v>44106</v>
      </c>
      <c r="B561" s="3">
        <v>13990711</v>
      </c>
    </row>
    <row r="562" spans="1:2" x14ac:dyDescent="0.3">
      <c r="A562" s="2">
        <v>44107</v>
      </c>
      <c r="B562" s="3">
        <v>13990712</v>
      </c>
    </row>
    <row r="563" spans="1:2" x14ac:dyDescent="0.3">
      <c r="A563" s="2">
        <v>44108</v>
      </c>
      <c r="B563" s="3">
        <v>13990713</v>
      </c>
    </row>
    <row r="564" spans="1:2" x14ac:dyDescent="0.3">
      <c r="A564" s="2">
        <v>44109</v>
      </c>
      <c r="B564" s="3">
        <v>13990714</v>
      </c>
    </row>
    <row r="565" spans="1:2" x14ac:dyDescent="0.3">
      <c r="A565" s="2">
        <v>44110</v>
      </c>
      <c r="B565" s="3">
        <v>13990715</v>
      </c>
    </row>
    <row r="566" spans="1:2" x14ac:dyDescent="0.3">
      <c r="A566" s="2">
        <v>44111</v>
      </c>
      <c r="B566" s="3">
        <v>13990716</v>
      </c>
    </row>
    <row r="567" spans="1:2" x14ac:dyDescent="0.3">
      <c r="A567" s="2">
        <v>44112</v>
      </c>
      <c r="B567" s="3">
        <v>13990717</v>
      </c>
    </row>
    <row r="568" spans="1:2" x14ac:dyDescent="0.3">
      <c r="A568" s="2">
        <v>44113</v>
      </c>
      <c r="B568" s="3">
        <v>13990718</v>
      </c>
    </row>
    <row r="569" spans="1:2" x14ac:dyDescent="0.3">
      <c r="A569" s="2">
        <v>44114</v>
      </c>
      <c r="B569" s="3">
        <v>13990719</v>
      </c>
    </row>
    <row r="570" spans="1:2" x14ac:dyDescent="0.3">
      <c r="A570" s="2">
        <v>44115</v>
      </c>
      <c r="B570" s="3">
        <v>13990720</v>
      </c>
    </row>
    <row r="571" spans="1:2" x14ac:dyDescent="0.3">
      <c r="A571" s="2">
        <v>44116</v>
      </c>
      <c r="B571" s="3">
        <v>13990721</v>
      </c>
    </row>
    <row r="572" spans="1:2" x14ac:dyDescent="0.3">
      <c r="A572" s="2">
        <v>44117</v>
      </c>
      <c r="B572" s="3">
        <v>13990722</v>
      </c>
    </row>
    <row r="573" spans="1:2" x14ac:dyDescent="0.3">
      <c r="A573" s="2">
        <v>44118</v>
      </c>
      <c r="B573" s="3">
        <v>13990723</v>
      </c>
    </row>
    <row r="574" spans="1:2" x14ac:dyDescent="0.3">
      <c r="A574" s="2">
        <v>44119</v>
      </c>
      <c r="B574" s="3">
        <v>13990724</v>
      </c>
    </row>
    <row r="575" spans="1:2" x14ac:dyDescent="0.3">
      <c r="A575" s="2">
        <v>44120</v>
      </c>
      <c r="B575" s="3">
        <v>13990725</v>
      </c>
    </row>
    <row r="576" spans="1:2" x14ac:dyDescent="0.3">
      <c r="A576" s="2">
        <v>44121</v>
      </c>
      <c r="B576" s="3">
        <v>13990726</v>
      </c>
    </row>
    <row r="577" spans="1:2" x14ac:dyDescent="0.3">
      <c r="A577" s="2">
        <v>44122</v>
      </c>
      <c r="B577" s="3">
        <v>13990727</v>
      </c>
    </row>
    <row r="578" spans="1:2" x14ac:dyDescent="0.3">
      <c r="A578" s="2">
        <v>44123</v>
      </c>
      <c r="B578" s="3">
        <v>13990728</v>
      </c>
    </row>
    <row r="579" spans="1:2" x14ac:dyDescent="0.3">
      <c r="A579" s="2">
        <v>44124</v>
      </c>
      <c r="B579" s="3">
        <v>13990729</v>
      </c>
    </row>
    <row r="580" spans="1:2" x14ac:dyDescent="0.3">
      <c r="A580" s="2">
        <v>44125</v>
      </c>
      <c r="B580" s="3">
        <v>13990730</v>
      </c>
    </row>
    <row r="581" spans="1:2" x14ac:dyDescent="0.3">
      <c r="A581" s="2">
        <v>44126</v>
      </c>
      <c r="B581" s="3">
        <v>13990801</v>
      </c>
    </row>
    <row r="582" spans="1:2" x14ac:dyDescent="0.3">
      <c r="A582" s="2">
        <v>44127</v>
      </c>
      <c r="B582" s="3">
        <v>13990802</v>
      </c>
    </row>
    <row r="583" spans="1:2" x14ac:dyDescent="0.3">
      <c r="A583" s="2">
        <v>44128</v>
      </c>
      <c r="B583" s="3">
        <v>13990803</v>
      </c>
    </row>
    <row r="584" spans="1:2" x14ac:dyDescent="0.3">
      <c r="A584" s="2">
        <v>44129</v>
      </c>
      <c r="B584" s="3">
        <v>13990804</v>
      </c>
    </row>
    <row r="585" spans="1:2" x14ac:dyDescent="0.3">
      <c r="A585" s="2">
        <v>44130</v>
      </c>
      <c r="B585" s="3">
        <v>13990805</v>
      </c>
    </row>
    <row r="586" spans="1:2" x14ac:dyDescent="0.3">
      <c r="A586" s="2">
        <v>44131</v>
      </c>
      <c r="B586" s="3">
        <v>13990806</v>
      </c>
    </row>
    <row r="587" spans="1:2" x14ac:dyDescent="0.3">
      <c r="A587" s="2">
        <v>44132</v>
      </c>
      <c r="B587" s="3">
        <v>13990807</v>
      </c>
    </row>
    <row r="588" spans="1:2" x14ac:dyDescent="0.3">
      <c r="A588" s="2">
        <v>44133</v>
      </c>
      <c r="B588" s="3">
        <v>13990808</v>
      </c>
    </row>
    <row r="589" spans="1:2" x14ac:dyDescent="0.3">
      <c r="A589" s="2">
        <v>44134</v>
      </c>
      <c r="B589" s="3">
        <v>13990809</v>
      </c>
    </row>
    <row r="590" spans="1:2" x14ac:dyDescent="0.3">
      <c r="A590" s="2">
        <v>44135</v>
      </c>
      <c r="B590" s="3">
        <v>13990810</v>
      </c>
    </row>
    <row r="591" spans="1:2" x14ac:dyDescent="0.3">
      <c r="A591" s="2">
        <v>44136</v>
      </c>
      <c r="B591" s="3">
        <v>13990811</v>
      </c>
    </row>
    <row r="592" spans="1:2" x14ac:dyDescent="0.3">
      <c r="A592" s="2">
        <v>44137</v>
      </c>
      <c r="B592" s="3">
        <v>13990812</v>
      </c>
    </row>
    <row r="593" spans="1:2" x14ac:dyDescent="0.3">
      <c r="A593" s="2">
        <v>44138</v>
      </c>
      <c r="B593" s="3">
        <v>13990813</v>
      </c>
    </row>
    <row r="594" spans="1:2" x14ac:dyDescent="0.3">
      <c r="A594" s="2">
        <v>44139</v>
      </c>
      <c r="B594" s="3">
        <v>13990814</v>
      </c>
    </row>
    <row r="595" spans="1:2" x14ac:dyDescent="0.3">
      <c r="A595" s="2">
        <v>44140</v>
      </c>
      <c r="B595" s="3">
        <v>13990815</v>
      </c>
    </row>
    <row r="596" spans="1:2" x14ac:dyDescent="0.3">
      <c r="A596" s="2">
        <v>44141</v>
      </c>
      <c r="B596" s="3">
        <v>13990816</v>
      </c>
    </row>
    <row r="597" spans="1:2" x14ac:dyDescent="0.3">
      <c r="A597" s="2">
        <v>44142</v>
      </c>
      <c r="B597" s="3">
        <v>13990817</v>
      </c>
    </row>
    <row r="598" spans="1:2" x14ac:dyDescent="0.3">
      <c r="A598" s="2">
        <v>44143</v>
      </c>
      <c r="B598" s="3">
        <v>13990818</v>
      </c>
    </row>
    <row r="599" spans="1:2" x14ac:dyDescent="0.3">
      <c r="A599" s="2">
        <v>44144</v>
      </c>
      <c r="B599" s="3">
        <v>13990819</v>
      </c>
    </row>
    <row r="600" spans="1:2" x14ac:dyDescent="0.3">
      <c r="A600" s="2">
        <v>44145</v>
      </c>
      <c r="B600" s="3">
        <v>13990820</v>
      </c>
    </row>
    <row r="601" spans="1:2" x14ac:dyDescent="0.3">
      <c r="A601" s="2">
        <v>44146</v>
      </c>
      <c r="B601" s="3">
        <v>13990821</v>
      </c>
    </row>
    <row r="602" spans="1:2" x14ac:dyDescent="0.3">
      <c r="A602" s="2">
        <v>44147</v>
      </c>
      <c r="B602" s="3">
        <v>13990822</v>
      </c>
    </row>
    <row r="603" spans="1:2" x14ac:dyDescent="0.3">
      <c r="A603" s="2">
        <v>44148</v>
      </c>
      <c r="B603" s="3">
        <v>13990823</v>
      </c>
    </row>
    <row r="604" spans="1:2" x14ac:dyDescent="0.3">
      <c r="A604" s="2">
        <v>44149</v>
      </c>
      <c r="B604" s="3">
        <v>13990824</v>
      </c>
    </row>
    <row r="605" spans="1:2" x14ac:dyDescent="0.3">
      <c r="A605" s="2">
        <v>44150</v>
      </c>
      <c r="B605" s="3">
        <v>13990825</v>
      </c>
    </row>
    <row r="606" spans="1:2" x14ac:dyDescent="0.3">
      <c r="A606" s="2">
        <v>44151</v>
      </c>
      <c r="B606" s="3">
        <v>13990826</v>
      </c>
    </row>
    <row r="607" spans="1:2" x14ac:dyDescent="0.3">
      <c r="A607" s="2">
        <v>44152</v>
      </c>
      <c r="B607" s="3">
        <v>13990827</v>
      </c>
    </row>
    <row r="608" spans="1:2" x14ac:dyDescent="0.3">
      <c r="A608" s="2">
        <v>44153</v>
      </c>
      <c r="B608" s="3">
        <v>13990828</v>
      </c>
    </row>
    <row r="609" spans="1:2" x14ac:dyDescent="0.3">
      <c r="A609" s="2">
        <v>44154</v>
      </c>
      <c r="B609" s="3">
        <v>13990829</v>
      </c>
    </row>
    <row r="610" spans="1:2" x14ac:dyDescent="0.3">
      <c r="A610" s="2">
        <v>44155</v>
      </c>
      <c r="B610" s="3">
        <v>13990830</v>
      </c>
    </row>
    <row r="611" spans="1:2" x14ac:dyDescent="0.3">
      <c r="A611" s="2">
        <v>44156</v>
      </c>
      <c r="B611" s="3">
        <v>13990901</v>
      </c>
    </row>
    <row r="612" spans="1:2" x14ac:dyDescent="0.3">
      <c r="A612" s="2">
        <v>44157</v>
      </c>
      <c r="B612" s="3">
        <v>13990902</v>
      </c>
    </row>
    <row r="613" spans="1:2" x14ac:dyDescent="0.3">
      <c r="A613" s="2">
        <v>44158</v>
      </c>
      <c r="B613" s="3">
        <v>13990903</v>
      </c>
    </row>
    <row r="614" spans="1:2" x14ac:dyDescent="0.3">
      <c r="A614" s="2">
        <v>44159</v>
      </c>
      <c r="B614" s="3">
        <v>13990904</v>
      </c>
    </row>
    <row r="615" spans="1:2" x14ac:dyDescent="0.3">
      <c r="A615" s="2">
        <v>44160</v>
      </c>
      <c r="B615" s="3">
        <v>13990905</v>
      </c>
    </row>
    <row r="616" spans="1:2" x14ac:dyDescent="0.3">
      <c r="A616" s="2">
        <v>44161</v>
      </c>
      <c r="B616" s="3">
        <v>13990906</v>
      </c>
    </row>
    <row r="617" spans="1:2" x14ac:dyDescent="0.3">
      <c r="A617" s="2">
        <v>44162</v>
      </c>
      <c r="B617" s="3">
        <v>13990907</v>
      </c>
    </row>
    <row r="618" spans="1:2" x14ac:dyDescent="0.3">
      <c r="A618" s="2">
        <v>44163</v>
      </c>
      <c r="B618" s="3">
        <v>13990908</v>
      </c>
    </row>
    <row r="619" spans="1:2" x14ac:dyDescent="0.3">
      <c r="A619" s="2">
        <v>44164</v>
      </c>
      <c r="B619" s="3">
        <v>13990909</v>
      </c>
    </row>
    <row r="620" spans="1:2" x14ac:dyDescent="0.3">
      <c r="A620" s="2">
        <v>44165</v>
      </c>
      <c r="B620" s="3">
        <v>13990910</v>
      </c>
    </row>
    <row r="621" spans="1:2" x14ac:dyDescent="0.3">
      <c r="A621" s="2">
        <v>44166</v>
      </c>
      <c r="B621" s="3">
        <v>13990911</v>
      </c>
    </row>
    <row r="622" spans="1:2" x14ac:dyDescent="0.3">
      <c r="A622" s="2">
        <v>44167</v>
      </c>
      <c r="B622" s="3">
        <v>13990912</v>
      </c>
    </row>
    <row r="623" spans="1:2" x14ac:dyDescent="0.3">
      <c r="A623" s="2">
        <v>44168</v>
      </c>
      <c r="B623" s="3">
        <v>13990913</v>
      </c>
    </row>
    <row r="624" spans="1:2" x14ac:dyDescent="0.3">
      <c r="A624" s="2">
        <v>44169</v>
      </c>
      <c r="B624" s="3">
        <v>13990914</v>
      </c>
    </row>
    <row r="625" spans="1:2" x14ac:dyDescent="0.3">
      <c r="A625" s="2">
        <v>44170</v>
      </c>
      <c r="B625" s="3">
        <v>13990915</v>
      </c>
    </row>
    <row r="626" spans="1:2" x14ac:dyDescent="0.3">
      <c r="A626" s="2">
        <v>44171</v>
      </c>
      <c r="B626" s="3">
        <v>13990916</v>
      </c>
    </row>
    <row r="627" spans="1:2" x14ac:dyDescent="0.3">
      <c r="A627" s="2">
        <v>44172</v>
      </c>
      <c r="B627" s="3">
        <v>13990917</v>
      </c>
    </row>
    <row r="628" spans="1:2" x14ac:dyDescent="0.3">
      <c r="A628" s="2">
        <v>44173</v>
      </c>
      <c r="B628" s="3">
        <v>13990918</v>
      </c>
    </row>
    <row r="629" spans="1:2" x14ac:dyDescent="0.3">
      <c r="A629" s="2">
        <v>44174</v>
      </c>
      <c r="B629" s="3">
        <v>13990919</v>
      </c>
    </row>
    <row r="630" spans="1:2" x14ac:dyDescent="0.3">
      <c r="A630" s="2">
        <v>44175</v>
      </c>
      <c r="B630" s="3">
        <v>13990920</v>
      </c>
    </row>
    <row r="631" spans="1:2" x14ac:dyDescent="0.3">
      <c r="A631" s="2">
        <v>44176</v>
      </c>
      <c r="B631" s="3">
        <v>13990921</v>
      </c>
    </row>
    <row r="632" spans="1:2" x14ac:dyDescent="0.3">
      <c r="A632" s="2">
        <v>44177</v>
      </c>
      <c r="B632" s="3">
        <v>13990922</v>
      </c>
    </row>
    <row r="633" spans="1:2" x14ac:dyDescent="0.3">
      <c r="A633" s="2">
        <v>44178</v>
      </c>
      <c r="B633" s="3">
        <v>13990923</v>
      </c>
    </row>
    <row r="634" spans="1:2" x14ac:dyDescent="0.3">
      <c r="A634" s="2">
        <v>44179</v>
      </c>
      <c r="B634" s="3">
        <v>13990924</v>
      </c>
    </row>
    <row r="635" spans="1:2" x14ac:dyDescent="0.3">
      <c r="A635" s="2">
        <v>44180</v>
      </c>
      <c r="B635" s="3">
        <v>13990925</v>
      </c>
    </row>
    <row r="636" spans="1:2" x14ac:dyDescent="0.3">
      <c r="A636" s="2">
        <v>44181</v>
      </c>
      <c r="B636" s="3">
        <v>13990926</v>
      </c>
    </row>
    <row r="637" spans="1:2" x14ac:dyDescent="0.3">
      <c r="A637" s="2">
        <v>44182</v>
      </c>
      <c r="B637" s="3">
        <v>13990927</v>
      </c>
    </row>
    <row r="638" spans="1:2" x14ac:dyDescent="0.3">
      <c r="A638" s="2">
        <v>44183</v>
      </c>
      <c r="B638" s="3">
        <v>13990928</v>
      </c>
    </row>
    <row r="639" spans="1:2" x14ac:dyDescent="0.3">
      <c r="A639" s="2">
        <v>44184</v>
      </c>
      <c r="B639" s="3">
        <v>13990929</v>
      </c>
    </row>
    <row r="640" spans="1:2" x14ac:dyDescent="0.3">
      <c r="A640" s="2">
        <v>44185</v>
      </c>
      <c r="B640" s="3">
        <v>13990930</v>
      </c>
    </row>
    <row r="641" spans="1:2" x14ac:dyDescent="0.3">
      <c r="A641" s="2">
        <v>44186</v>
      </c>
      <c r="B641" s="3">
        <v>13991001</v>
      </c>
    </row>
    <row r="642" spans="1:2" x14ac:dyDescent="0.3">
      <c r="A642" s="2">
        <v>44187</v>
      </c>
      <c r="B642" s="3">
        <v>13991002</v>
      </c>
    </row>
    <row r="643" spans="1:2" x14ac:dyDescent="0.3">
      <c r="A643" s="2">
        <v>44188</v>
      </c>
      <c r="B643" s="3">
        <v>13991003</v>
      </c>
    </row>
    <row r="644" spans="1:2" x14ac:dyDescent="0.3">
      <c r="A644" s="2">
        <v>44189</v>
      </c>
      <c r="B644" s="3">
        <v>13991004</v>
      </c>
    </row>
    <row r="645" spans="1:2" x14ac:dyDescent="0.3">
      <c r="A645" s="2">
        <v>44190</v>
      </c>
      <c r="B645" s="3">
        <v>13991005</v>
      </c>
    </row>
    <row r="646" spans="1:2" x14ac:dyDescent="0.3">
      <c r="A646" s="2">
        <v>44191</v>
      </c>
      <c r="B646" s="3">
        <v>13991006</v>
      </c>
    </row>
    <row r="647" spans="1:2" x14ac:dyDescent="0.3">
      <c r="A647" s="2">
        <v>44192</v>
      </c>
      <c r="B647" s="3">
        <v>13991007</v>
      </c>
    </row>
    <row r="648" spans="1:2" x14ac:dyDescent="0.3">
      <c r="A648" s="2">
        <v>44193</v>
      </c>
      <c r="B648" s="3">
        <v>13991008</v>
      </c>
    </row>
    <row r="649" spans="1:2" x14ac:dyDescent="0.3">
      <c r="A649" s="2">
        <v>44194</v>
      </c>
      <c r="B649" s="3">
        <v>13991009</v>
      </c>
    </row>
    <row r="650" spans="1:2" x14ac:dyDescent="0.3">
      <c r="A650" s="2">
        <v>44195</v>
      </c>
      <c r="B650" s="3">
        <v>13991010</v>
      </c>
    </row>
    <row r="651" spans="1:2" x14ac:dyDescent="0.3">
      <c r="A651" s="2">
        <v>44196</v>
      </c>
      <c r="B651" s="3">
        <v>13991011</v>
      </c>
    </row>
    <row r="652" spans="1:2" x14ac:dyDescent="0.3">
      <c r="A652" s="2">
        <v>44197</v>
      </c>
      <c r="B652" s="3">
        <v>13991012</v>
      </c>
    </row>
    <row r="653" spans="1:2" x14ac:dyDescent="0.3">
      <c r="A653" s="2">
        <v>44198</v>
      </c>
      <c r="B653" s="3">
        <v>13991013</v>
      </c>
    </row>
    <row r="654" spans="1:2" x14ac:dyDescent="0.3">
      <c r="A654" s="2">
        <v>44199</v>
      </c>
      <c r="B654" s="3">
        <v>13991014</v>
      </c>
    </row>
    <row r="655" spans="1:2" x14ac:dyDescent="0.3">
      <c r="A655" s="2">
        <v>44200</v>
      </c>
      <c r="B655" s="3">
        <v>13991015</v>
      </c>
    </row>
    <row r="656" spans="1:2" x14ac:dyDescent="0.3">
      <c r="A656" s="2">
        <v>44201</v>
      </c>
      <c r="B656" s="3">
        <v>13991016</v>
      </c>
    </row>
    <row r="657" spans="1:2" x14ac:dyDescent="0.3">
      <c r="A657" s="2">
        <v>44202</v>
      </c>
      <c r="B657" s="3">
        <v>13991017</v>
      </c>
    </row>
    <row r="658" spans="1:2" x14ac:dyDescent="0.3">
      <c r="A658" s="2">
        <v>44203</v>
      </c>
      <c r="B658" s="3">
        <v>13991018</v>
      </c>
    </row>
    <row r="659" spans="1:2" x14ac:dyDescent="0.3">
      <c r="A659" s="2">
        <v>44204</v>
      </c>
      <c r="B659" s="3">
        <v>13991019</v>
      </c>
    </row>
    <row r="660" spans="1:2" x14ac:dyDescent="0.3">
      <c r="A660" s="2">
        <v>44205</v>
      </c>
      <c r="B660" s="3">
        <v>13991020</v>
      </c>
    </row>
    <row r="661" spans="1:2" x14ac:dyDescent="0.3">
      <c r="A661" s="2">
        <v>44206</v>
      </c>
      <c r="B661" s="3">
        <v>13991021</v>
      </c>
    </row>
    <row r="662" spans="1:2" x14ac:dyDescent="0.3">
      <c r="A662" s="2">
        <v>44207</v>
      </c>
      <c r="B662" s="3">
        <v>13991022</v>
      </c>
    </row>
    <row r="663" spans="1:2" x14ac:dyDescent="0.3">
      <c r="A663" s="2">
        <v>44208</v>
      </c>
      <c r="B663" s="3">
        <v>13991023</v>
      </c>
    </row>
    <row r="664" spans="1:2" x14ac:dyDescent="0.3">
      <c r="A664" s="2">
        <v>44209</v>
      </c>
      <c r="B664" s="3">
        <v>13991024</v>
      </c>
    </row>
    <row r="665" spans="1:2" x14ac:dyDescent="0.3">
      <c r="A665" s="2">
        <v>44210</v>
      </c>
      <c r="B665" s="3">
        <v>13991025</v>
      </c>
    </row>
    <row r="666" spans="1:2" x14ac:dyDescent="0.3">
      <c r="A666" s="2">
        <v>44211</v>
      </c>
      <c r="B666" s="3">
        <v>13991026</v>
      </c>
    </row>
    <row r="667" spans="1:2" x14ac:dyDescent="0.3">
      <c r="A667" s="2">
        <v>44212</v>
      </c>
      <c r="B667" s="3">
        <v>13991027</v>
      </c>
    </row>
    <row r="668" spans="1:2" x14ac:dyDescent="0.3">
      <c r="A668" s="2">
        <v>44213</v>
      </c>
      <c r="B668" s="3">
        <v>13991028</v>
      </c>
    </row>
    <row r="669" spans="1:2" x14ac:dyDescent="0.3">
      <c r="A669" s="2">
        <v>44214</v>
      </c>
      <c r="B669" s="3">
        <v>13991029</v>
      </c>
    </row>
    <row r="670" spans="1:2" x14ac:dyDescent="0.3">
      <c r="A670" s="2">
        <v>44215</v>
      </c>
      <c r="B670" s="3">
        <v>13991030</v>
      </c>
    </row>
    <row r="671" spans="1:2" x14ac:dyDescent="0.3">
      <c r="A671" s="2">
        <v>44216</v>
      </c>
      <c r="B671" s="3">
        <v>13991101</v>
      </c>
    </row>
    <row r="672" spans="1:2" x14ac:dyDescent="0.3">
      <c r="A672" s="2">
        <v>44217</v>
      </c>
      <c r="B672" s="3">
        <v>13991102</v>
      </c>
    </row>
    <row r="673" spans="1:2" x14ac:dyDescent="0.3">
      <c r="A673" s="2">
        <v>44218</v>
      </c>
      <c r="B673" s="3">
        <v>13991103</v>
      </c>
    </row>
    <row r="674" spans="1:2" x14ac:dyDescent="0.3">
      <c r="A674" s="2">
        <v>44219</v>
      </c>
      <c r="B674" s="3">
        <v>13991104</v>
      </c>
    </row>
    <row r="675" spans="1:2" x14ac:dyDescent="0.3">
      <c r="A675" s="2">
        <v>44220</v>
      </c>
      <c r="B675" s="3">
        <v>13991105</v>
      </c>
    </row>
    <row r="676" spans="1:2" x14ac:dyDescent="0.3">
      <c r="A676" s="2">
        <v>44221</v>
      </c>
      <c r="B676" s="3">
        <v>13991106</v>
      </c>
    </row>
    <row r="677" spans="1:2" x14ac:dyDescent="0.3">
      <c r="A677" s="2">
        <v>44222</v>
      </c>
      <c r="B677" s="3">
        <v>13991107</v>
      </c>
    </row>
    <row r="678" spans="1:2" x14ac:dyDescent="0.3">
      <c r="A678" s="2">
        <v>44223</v>
      </c>
      <c r="B678" s="3">
        <v>13991108</v>
      </c>
    </row>
    <row r="679" spans="1:2" x14ac:dyDescent="0.3">
      <c r="A679" s="2">
        <v>44224</v>
      </c>
      <c r="B679" s="3">
        <v>13991109</v>
      </c>
    </row>
    <row r="680" spans="1:2" x14ac:dyDescent="0.3">
      <c r="A680" s="2">
        <v>44225</v>
      </c>
      <c r="B680" s="3">
        <v>13991110</v>
      </c>
    </row>
    <row r="681" spans="1:2" x14ac:dyDescent="0.3">
      <c r="A681" s="2">
        <v>44226</v>
      </c>
      <c r="B681" s="3">
        <v>13991111</v>
      </c>
    </row>
    <row r="682" spans="1:2" x14ac:dyDescent="0.3">
      <c r="A682" s="2">
        <v>44227</v>
      </c>
      <c r="B682" s="3">
        <v>13991112</v>
      </c>
    </row>
    <row r="683" spans="1:2" x14ac:dyDescent="0.3">
      <c r="A683" s="2">
        <v>44228</v>
      </c>
      <c r="B683" s="3">
        <v>13991113</v>
      </c>
    </row>
    <row r="684" spans="1:2" x14ac:dyDescent="0.3">
      <c r="A684" s="2">
        <v>44229</v>
      </c>
      <c r="B684" s="3">
        <v>13991114</v>
      </c>
    </row>
    <row r="685" spans="1:2" x14ac:dyDescent="0.3">
      <c r="A685" s="2">
        <v>44230</v>
      </c>
      <c r="B685" s="3">
        <v>13991115</v>
      </c>
    </row>
    <row r="686" spans="1:2" x14ac:dyDescent="0.3">
      <c r="A686" s="2">
        <v>44231</v>
      </c>
      <c r="B686" s="3">
        <v>13991116</v>
      </c>
    </row>
    <row r="687" spans="1:2" x14ac:dyDescent="0.3">
      <c r="A687" s="2">
        <v>44232</v>
      </c>
      <c r="B687" s="3">
        <v>13991117</v>
      </c>
    </row>
    <row r="688" spans="1:2" x14ac:dyDescent="0.3">
      <c r="A688" s="2">
        <v>44233</v>
      </c>
      <c r="B688" s="3">
        <v>13991118</v>
      </c>
    </row>
    <row r="689" spans="1:2" x14ac:dyDescent="0.3">
      <c r="A689" s="2">
        <v>44234</v>
      </c>
      <c r="B689" s="3">
        <v>13991119</v>
      </c>
    </row>
    <row r="690" spans="1:2" x14ac:dyDescent="0.3">
      <c r="A690" s="2">
        <v>44235</v>
      </c>
      <c r="B690" s="3">
        <v>13991120</v>
      </c>
    </row>
    <row r="691" spans="1:2" x14ac:dyDescent="0.3">
      <c r="A691" s="2">
        <v>44236</v>
      </c>
      <c r="B691" s="3">
        <v>13991121</v>
      </c>
    </row>
    <row r="692" spans="1:2" x14ac:dyDescent="0.3">
      <c r="A692" s="2">
        <v>44237</v>
      </c>
      <c r="B692" s="3">
        <v>13991122</v>
      </c>
    </row>
    <row r="693" spans="1:2" x14ac:dyDescent="0.3">
      <c r="A693" s="2">
        <v>44238</v>
      </c>
      <c r="B693" s="3">
        <v>13991123</v>
      </c>
    </row>
    <row r="694" spans="1:2" x14ac:dyDescent="0.3">
      <c r="A694" s="2">
        <v>44239</v>
      </c>
      <c r="B694" s="3">
        <v>13991124</v>
      </c>
    </row>
    <row r="695" spans="1:2" x14ac:dyDescent="0.3">
      <c r="A695" s="2">
        <v>44240</v>
      </c>
      <c r="B695" s="3">
        <v>13991125</v>
      </c>
    </row>
    <row r="696" spans="1:2" x14ac:dyDescent="0.3">
      <c r="A696" s="2">
        <v>44241</v>
      </c>
      <c r="B696" s="3">
        <v>13991126</v>
      </c>
    </row>
    <row r="697" spans="1:2" x14ac:dyDescent="0.3">
      <c r="A697" s="2">
        <v>44242</v>
      </c>
      <c r="B697" s="3">
        <v>13991127</v>
      </c>
    </row>
    <row r="698" spans="1:2" x14ac:dyDescent="0.3">
      <c r="A698" s="2">
        <v>44243</v>
      </c>
      <c r="B698" s="3">
        <v>13991128</v>
      </c>
    </row>
    <row r="699" spans="1:2" x14ac:dyDescent="0.3">
      <c r="A699" s="2">
        <v>44244</v>
      </c>
      <c r="B699" s="3">
        <v>13991129</v>
      </c>
    </row>
    <row r="700" spans="1:2" x14ac:dyDescent="0.3">
      <c r="A700" s="2">
        <v>44245</v>
      </c>
      <c r="B700" s="3">
        <v>13991130</v>
      </c>
    </row>
    <row r="701" spans="1:2" x14ac:dyDescent="0.3">
      <c r="A701" s="2">
        <v>44246</v>
      </c>
      <c r="B701" s="3">
        <v>13991201</v>
      </c>
    </row>
    <row r="702" spans="1:2" x14ac:dyDescent="0.3">
      <c r="A702" s="2">
        <v>44247</v>
      </c>
      <c r="B702" s="3">
        <v>13991202</v>
      </c>
    </row>
    <row r="703" spans="1:2" x14ac:dyDescent="0.3">
      <c r="A703" s="2">
        <v>44248</v>
      </c>
      <c r="B703" s="3">
        <v>13991203</v>
      </c>
    </row>
    <row r="704" spans="1:2" x14ac:dyDescent="0.3">
      <c r="A704" s="2">
        <v>44249</v>
      </c>
      <c r="B704" s="3">
        <v>13991204</v>
      </c>
    </row>
    <row r="705" spans="1:2" x14ac:dyDescent="0.3">
      <c r="A705" s="2">
        <v>44250</v>
      </c>
      <c r="B705" s="3">
        <v>13991205</v>
      </c>
    </row>
    <row r="706" spans="1:2" x14ac:dyDescent="0.3">
      <c r="A706" s="2">
        <v>44251</v>
      </c>
      <c r="B706" s="3">
        <v>13991206</v>
      </c>
    </row>
    <row r="707" spans="1:2" x14ac:dyDescent="0.3">
      <c r="A707" s="2">
        <v>44252</v>
      </c>
      <c r="B707" s="3">
        <v>13991207</v>
      </c>
    </row>
    <row r="708" spans="1:2" x14ac:dyDescent="0.3">
      <c r="A708" s="2">
        <v>44253</v>
      </c>
      <c r="B708" s="3">
        <v>13991208</v>
      </c>
    </row>
    <row r="709" spans="1:2" x14ac:dyDescent="0.3">
      <c r="A709" s="2">
        <v>44254</v>
      </c>
      <c r="B709" s="3">
        <v>13991209</v>
      </c>
    </row>
    <row r="710" spans="1:2" x14ac:dyDescent="0.3">
      <c r="A710" s="2">
        <v>44255</v>
      </c>
      <c r="B710" s="3">
        <v>13991210</v>
      </c>
    </row>
    <row r="711" spans="1:2" x14ac:dyDescent="0.3">
      <c r="A711" s="2">
        <v>44256</v>
      </c>
      <c r="B711" s="3">
        <v>13991211</v>
      </c>
    </row>
    <row r="712" spans="1:2" x14ac:dyDescent="0.3">
      <c r="A712" s="2">
        <v>44257</v>
      </c>
      <c r="B712" s="3">
        <v>13991212</v>
      </c>
    </row>
    <row r="713" spans="1:2" x14ac:dyDescent="0.3">
      <c r="A713" s="2">
        <v>44258</v>
      </c>
      <c r="B713" s="3">
        <v>13991213</v>
      </c>
    </row>
    <row r="714" spans="1:2" x14ac:dyDescent="0.3">
      <c r="A714" s="2">
        <v>44259</v>
      </c>
      <c r="B714" s="3">
        <v>13991214</v>
      </c>
    </row>
    <row r="715" spans="1:2" x14ac:dyDescent="0.3">
      <c r="A715" s="2">
        <v>44260</v>
      </c>
      <c r="B715" s="3">
        <v>13991215</v>
      </c>
    </row>
    <row r="716" spans="1:2" x14ac:dyDescent="0.3">
      <c r="A716" s="2">
        <v>44261</v>
      </c>
      <c r="B716" s="3">
        <v>13991216</v>
      </c>
    </row>
    <row r="717" spans="1:2" x14ac:dyDescent="0.3">
      <c r="A717" s="2">
        <v>44262</v>
      </c>
      <c r="B717" s="3">
        <v>13991217</v>
      </c>
    </row>
    <row r="718" spans="1:2" x14ac:dyDescent="0.3">
      <c r="A718" s="2">
        <v>44263</v>
      </c>
      <c r="B718" s="3">
        <v>13991218</v>
      </c>
    </row>
    <row r="719" spans="1:2" x14ac:dyDescent="0.3">
      <c r="A719" s="2">
        <v>44264</v>
      </c>
      <c r="B719" s="3">
        <v>13991219</v>
      </c>
    </row>
    <row r="720" spans="1:2" x14ac:dyDescent="0.3">
      <c r="A720" s="2">
        <v>44265</v>
      </c>
      <c r="B720" s="3">
        <v>13991220</v>
      </c>
    </row>
    <row r="721" spans="1:2" x14ac:dyDescent="0.3">
      <c r="A721" s="2">
        <v>44266</v>
      </c>
      <c r="B721" s="3">
        <v>13991221</v>
      </c>
    </row>
    <row r="722" spans="1:2" x14ac:dyDescent="0.3">
      <c r="A722" s="2">
        <v>44267</v>
      </c>
      <c r="B722" s="3">
        <v>13991222</v>
      </c>
    </row>
    <row r="723" spans="1:2" x14ac:dyDescent="0.3">
      <c r="A723" s="2">
        <v>44268</v>
      </c>
      <c r="B723" s="3">
        <v>13991223</v>
      </c>
    </row>
    <row r="724" spans="1:2" x14ac:dyDescent="0.3">
      <c r="A724" s="2">
        <v>44269</v>
      </c>
      <c r="B724" s="3">
        <v>13991224</v>
      </c>
    </row>
    <row r="725" spans="1:2" x14ac:dyDescent="0.3">
      <c r="A725" s="2">
        <v>44270</v>
      </c>
      <c r="B725" s="3">
        <v>13991225</v>
      </c>
    </row>
    <row r="726" spans="1:2" x14ac:dyDescent="0.3">
      <c r="A726" s="2">
        <v>44271</v>
      </c>
      <c r="B726" s="3">
        <v>13991226</v>
      </c>
    </row>
    <row r="727" spans="1:2" x14ac:dyDescent="0.3">
      <c r="A727" s="2">
        <v>44272</v>
      </c>
      <c r="B727" s="3">
        <v>13991227</v>
      </c>
    </row>
    <row r="728" spans="1:2" x14ac:dyDescent="0.3">
      <c r="A728" s="2">
        <v>44273</v>
      </c>
      <c r="B728" s="3">
        <v>13991228</v>
      </c>
    </row>
    <row r="729" spans="1:2" x14ac:dyDescent="0.3">
      <c r="A729" s="2">
        <v>44274</v>
      </c>
      <c r="B729" s="3">
        <v>13991229</v>
      </c>
    </row>
    <row r="730" spans="1:2" x14ac:dyDescent="0.3">
      <c r="A730" s="2">
        <v>44275</v>
      </c>
      <c r="B730" s="3">
        <v>13991230</v>
      </c>
    </row>
    <row r="731" spans="1:2" x14ac:dyDescent="0.3">
      <c r="A731" s="2">
        <v>44276</v>
      </c>
      <c r="B731" s="3">
        <v>14000101</v>
      </c>
    </row>
    <row r="732" spans="1:2" x14ac:dyDescent="0.3">
      <c r="A732" s="2">
        <v>44277</v>
      </c>
      <c r="B732" s="3">
        <v>14000102</v>
      </c>
    </row>
    <row r="733" spans="1:2" x14ac:dyDescent="0.3">
      <c r="A733" s="2">
        <v>44278</v>
      </c>
      <c r="B733" s="3">
        <v>14000103</v>
      </c>
    </row>
    <row r="734" spans="1:2" x14ac:dyDescent="0.3">
      <c r="A734" s="2">
        <v>44279</v>
      </c>
      <c r="B734" s="3">
        <v>14000104</v>
      </c>
    </row>
    <row r="735" spans="1:2" x14ac:dyDescent="0.3">
      <c r="A735" s="2">
        <v>44280</v>
      </c>
      <c r="B735" s="3">
        <v>14000105</v>
      </c>
    </row>
    <row r="736" spans="1:2" x14ac:dyDescent="0.3">
      <c r="A736" s="2">
        <v>44281</v>
      </c>
      <c r="B736" s="3">
        <v>14000106</v>
      </c>
    </row>
    <row r="737" spans="1:2" x14ac:dyDescent="0.3">
      <c r="A737" s="2">
        <v>44282</v>
      </c>
      <c r="B737" s="3">
        <v>14000107</v>
      </c>
    </row>
    <row r="738" spans="1:2" x14ac:dyDescent="0.3">
      <c r="A738" s="2">
        <v>44283</v>
      </c>
      <c r="B738" s="3">
        <v>14000108</v>
      </c>
    </row>
    <row r="739" spans="1:2" x14ac:dyDescent="0.3">
      <c r="A739" s="2">
        <v>44284</v>
      </c>
      <c r="B739" s="3">
        <v>14000109</v>
      </c>
    </row>
    <row r="740" spans="1:2" x14ac:dyDescent="0.3">
      <c r="A740" s="2">
        <v>44285</v>
      </c>
      <c r="B740" s="3">
        <v>14000110</v>
      </c>
    </row>
    <row r="741" spans="1:2" x14ac:dyDescent="0.3">
      <c r="A741" s="2">
        <v>44286</v>
      </c>
      <c r="B741" s="3">
        <v>14000111</v>
      </c>
    </row>
    <row r="742" spans="1:2" x14ac:dyDescent="0.3">
      <c r="A742" s="2">
        <v>44287</v>
      </c>
      <c r="B742" s="3">
        <v>14000112</v>
      </c>
    </row>
    <row r="743" spans="1:2" x14ac:dyDescent="0.3">
      <c r="A743" s="2">
        <v>44288</v>
      </c>
      <c r="B743" s="3">
        <v>14000113</v>
      </c>
    </row>
    <row r="744" spans="1:2" x14ac:dyDescent="0.3">
      <c r="A744" s="2">
        <v>44289</v>
      </c>
      <c r="B744" s="3">
        <v>14000114</v>
      </c>
    </row>
    <row r="745" spans="1:2" x14ac:dyDescent="0.3">
      <c r="A745" s="2">
        <v>44290</v>
      </c>
      <c r="B745" s="3">
        <v>14000115</v>
      </c>
    </row>
    <row r="746" spans="1:2" x14ac:dyDescent="0.3">
      <c r="A746" s="2">
        <v>44291</v>
      </c>
      <c r="B746" s="3">
        <v>14000116</v>
      </c>
    </row>
    <row r="747" spans="1:2" x14ac:dyDescent="0.3">
      <c r="A747" s="2">
        <v>44292</v>
      </c>
      <c r="B747" s="3">
        <v>14000117</v>
      </c>
    </row>
    <row r="748" spans="1:2" x14ac:dyDescent="0.3">
      <c r="A748" s="2">
        <v>44293</v>
      </c>
      <c r="B748" s="3">
        <v>14000118</v>
      </c>
    </row>
    <row r="749" spans="1:2" x14ac:dyDescent="0.3">
      <c r="A749" s="2">
        <v>44294</v>
      </c>
      <c r="B749" s="3">
        <v>14000119</v>
      </c>
    </row>
    <row r="750" spans="1:2" x14ac:dyDescent="0.3">
      <c r="A750" s="2">
        <v>44295</v>
      </c>
      <c r="B750" s="3">
        <v>14000120</v>
      </c>
    </row>
    <row r="751" spans="1:2" x14ac:dyDescent="0.3">
      <c r="A751" s="2">
        <v>44296</v>
      </c>
      <c r="B751" s="3">
        <v>14000121</v>
      </c>
    </row>
    <row r="752" spans="1:2" x14ac:dyDescent="0.3">
      <c r="A752" s="2">
        <v>44297</v>
      </c>
      <c r="B752" s="3">
        <v>14000122</v>
      </c>
    </row>
    <row r="753" spans="1:2" x14ac:dyDescent="0.3">
      <c r="A753" s="2">
        <v>44298</v>
      </c>
      <c r="B753" s="3">
        <v>14000123</v>
      </c>
    </row>
    <row r="754" spans="1:2" x14ac:dyDescent="0.3">
      <c r="A754" s="2">
        <v>44299</v>
      </c>
      <c r="B754" s="3">
        <v>14000124</v>
      </c>
    </row>
    <row r="755" spans="1:2" x14ac:dyDescent="0.3">
      <c r="A755" s="2">
        <v>44300</v>
      </c>
      <c r="B755" s="3">
        <v>14000125</v>
      </c>
    </row>
    <row r="756" spans="1:2" x14ac:dyDescent="0.3">
      <c r="A756" s="2">
        <v>44301</v>
      </c>
      <c r="B756" s="3">
        <v>14000126</v>
      </c>
    </row>
    <row r="757" spans="1:2" x14ac:dyDescent="0.3">
      <c r="A757" s="2">
        <v>44302</v>
      </c>
      <c r="B757" s="3">
        <v>14000127</v>
      </c>
    </row>
    <row r="758" spans="1:2" x14ac:dyDescent="0.3">
      <c r="A758" s="2">
        <v>44303</v>
      </c>
      <c r="B758" s="3">
        <v>14000128</v>
      </c>
    </row>
    <row r="759" spans="1:2" x14ac:dyDescent="0.3">
      <c r="A759" s="2">
        <v>44304</v>
      </c>
      <c r="B759" s="3">
        <v>14000129</v>
      </c>
    </row>
    <row r="760" spans="1:2" x14ac:dyDescent="0.3">
      <c r="A760" s="2">
        <v>44305</v>
      </c>
      <c r="B760" s="3">
        <v>14000130</v>
      </c>
    </row>
    <row r="761" spans="1:2" x14ac:dyDescent="0.3">
      <c r="A761" s="2">
        <v>44306</v>
      </c>
      <c r="B761" s="3">
        <v>14000131</v>
      </c>
    </row>
    <row r="762" spans="1:2" x14ac:dyDescent="0.3">
      <c r="A762" s="2">
        <v>44307</v>
      </c>
      <c r="B762" s="3">
        <v>14000201</v>
      </c>
    </row>
    <row r="763" spans="1:2" x14ac:dyDescent="0.3">
      <c r="A763" s="2">
        <v>44308</v>
      </c>
      <c r="B763" s="3">
        <v>14000202</v>
      </c>
    </row>
    <row r="764" spans="1:2" x14ac:dyDescent="0.3">
      <c r="A764" s="2">
        <v>44309</v>
      </c>
      <c r="B764" s="3">
        <v>14000203</v>
      </c>
    </row>
    <row r="765" spans="1:2" x14ac:dyDescent="0.3">
      <c r="A765" s="2">
        <v>44310</v>
      </c>
      <c r="B765" s="3">
        <v>14000204</v>
      </c>
    </row>
    <row r="766" spans="1:2" x14ac:dyDescent="0.3">
      <c r="A766" s="2">
        <v>44311</v>
      </c>
      <c r="B766" s="3">
        <v>14000205</v>
      </c>
    </row>
    <row r="767" spans="1:2" x14ac:dyDescent="0.3">
      <c r="A767" s="2">
        <v>44312</v>
      </c>
      <c r="B767" s="3">
        <v>14000206</v>
      </c>
    </row>
    <row r="768" spans="1:2" x14ac:dyDescent="0.3">
      <c r="A768" s="2">
        <v>44313</v>
      </c>
      <c r="B768" s="3">
        <v>14000207</v>
      </c>
    </row>
    <row r="769" spans="1:2" x14ac:dyDescent="0.3">
      <c r="A769" s="2">
        <v>44314</v>
      </c>
      <c r="B769" s="3">
        <v>14000208</v>
      </c>
    </row>
    <row r="770" spans="1:2" x14ac:dyDescent="0.3">
      <c r="A770" s="2">
        <v>44315</v>
      </c>
      <c r="B770" s="3">
        <v>14000209</v>
      </c>
    </row>
    <row r="771" spans="1:2" x14ac:dyDescent="0.3">
      <c r="A771" s="2">
        <v>44316</v>
      </c>
      <c r="B771" s="3">
        <v>14000210</v>
      </c>
    </row>
    <row r="772" spans="1:2" x14ac:dyDescent="0.3">
      <c r="A772" s="2">
        <v>44317</v>
      </c>
      <c r="B772" s="3">
        <v>14000211</v>
      </c>
    </row>
    <row r="773" spans="1:2" x14ac:dyDescent="0.3">
      <c r="A773" s="2">
        <v>44318</v>
      </c>
      <c r="B773" s="3">
        <v>14000212</v>
      </c>
    </row>
    <row r="774" spans="1:2" x14ac:dyDescent="0.3">
      <c r="A774" s="2">
        <v>44319</v>
      </c>
      <c r="B774" s="3">
        <v>14000213</v>
      </c>
    </row>
    <row r="775" spans="1:2" x14ac:dyDescent="0.3">
      <c r="A775" s="2">
        <v>44320</v>
      </c>
      <c r="B775" s="3">
        <v>14000214</v>
      </c>
    </row>
    <row r="776" spans="1:2" x14ac:dyDescent="0.3">
      <c r="A776" s="2">
        <v>44321</v>
      </c>
      <c r="B776" s="3">
        <v>14000215</v>
      </c>
    </row>
    <row r="777" spans="1:2" x14ac:dyDescent="0.3">
      <c r="A777" s="2">
        <v>44322</v>
      </c>
      <c r="B777" s="3">
        <v>14000216</v>
      </c>
    </row>
    <row r="778" spans="1:2" x14ac:dyDescent="0.3">
      <c r="A778" s="2">
        <v>44323</v>
      </c>
      <c r="B778" s="3">
        <v>14000217</v>
      </c>
    </row>
    <row r="779" spans="1:2" x14ac:dyDescent="0.3">
      <c r="A779" s="2">
        <v>44324</v>
      </c>
      <c r="B779" s="3">
        <v>14000218</v>
      </c>
    </row>
    <row r="780" spans="1:2" x14ac:dyDescent="0.3">
      <c r="A780" s="2">
        <v>44325</v>
      </c>
      <c r="B780" s="3">
        <v>14000219</v>
      </c>
    </row>
    <row r="781" spans="1:2" x14ac:dyDescent="0.3">
      <c r="A781" s="2">
        <v>44326</v>
      </c>
      <c r="B781" s="3">
        <v>14000220</v>
      </c>
    </row>
    <row r="782" spans="1:2" x14ac:dyDescent="0.3">
      <c r="A782" s="2">
        <v>44327</v>
      </c>
      <c r="B782" s="3">
        <v>14000221</v>
      </c>
    </row>
    <row r="783" spans="1:2" x14ac:dyDescent="0.3">
      <c r="A783" s="2">
        <v>44328</v>
      </c>
      <c r="B783" s="3">
        <v>14000222</v>
      </c>
    </row>
    <row r="784" spans="1:2" x14ac:dyDescent="0.3">
      <c r="A784" s="2">
        <v>44329</v>
      </c>
      <c r="B784" s="3">
        <v>14000223</v>
      </c>
    </row>
    <row r="785" spans="1:2" x14ac:dyDescent="0.3">
      <c r="A785" s="2">
        <v>44330</v>
      </c>
      <c r="B785" s="3">
        <v>14000224</v>
      </c>
    </row>
    <row r="786" spans="1:2" x14ac:dyDescent="0.3">
      <c r="A786" s="2">
        <v>44331</v>
      </c>
      <c r="B786" s="3">
        <v>14000225</v>
      </c>
    </row>
    <row r="787" spans="1:2" x14ac:dyDescent="0.3">
      <c r="A787" s="2">
        <v>44332</v>
      </c>
      <c r="B787" s="3">
        <v>14000226</v>
      </c>
    </row>
    <row r="788" spans="1:2" x14ac:dyDescent="0.3">
      <c r="A788" s="2">
        <v>44333</v>
      </c>
      <c r="B788" s="3">
        <v>14000227</v>
      </c>
    </row>
    <row r="789" spans="1:2" x14ac:dyDescent="0.3">
      <c r="A789" s="2">
        <v>44334</v>
      </c>
      <c r="B789" s="3">
        <v>14000228</v>
      </c>
    </row>
    <row r="790" spans="1:2" x14ac:dyDescent="0.3">
      <c r="A790" s="2">
        <v>44335</v>
      </c>
      <c r="B790" s="3">
        <v>14000229</v>
      </c>
    </row>
    <row r="791" spans="1:2" x14ac:dyDescent="0.3">
      <c r="A791" s="2">
        <v>44336</v>
      </c>
      <c r="B791" s="3">
        <v>14000230</v>
      </c>
    </row>
    <row r="792" spans="1:2" x14ac:dyDescent="0.3">
      <c r="A792" s="2">
        <v>44337</v>
      </c>
      <c r="B792" s="3">
        <v>14000231</v>
      </c>
    </row>
    <row r="793" spans="1:2" x14ac:dyDescent="0.3">
      <c r="A793" s="2">
        <v>44338</v>
      </c>
      <c r="B793" s="3">
        <v>14000301</v>
      </c>
    </row>
    <row r="794" spans="1:2" x14ac:dyDescent="0.3">
      <c r="A794" s="2">
        <v>44339</v>
      </c>
      <c r="B794" s="3">
        <v>14000302</v>
      </c>
    </row>
    <row r="795" spans="1:2" x14ac:dyDescent="0.3">
      <c r="A795" s="2">
        <v>44340</v>
      </c>
      <c r="B795" s="3">
        <v>14000303</v>
      </c>
    </row>
    <row r="796" spans="1:2" x14ac:dyDescent="0.3">
      <c r="A796" s="2">
        <v>44341</v>
      </c>
      <c r="B796" s="3">
        <v>14000304</v>
      </c>
    </row>
    <row r="797" spans="1:2" x14ac:dyDescent="0.3">
      <c r="A797" s="2">
        <v>44342</v>
      </c>
      <c r="B797" s="3">
        <v>14000305</v>
      </c>
    </row>
    <row r="798" spans="1:2" x14ac:dyDescent="0.3">
      <c r="A798" s="2">
        <v>44343</v>
      </c>
      <c r="B798" s="3">
        <v>14000306</v>
      </c>
    </row>
    <row r="799" spans="1:2" x14ac:dyDescent="0.3">
      <c r="A799" s="2">
        <v>44344</v>
      </c>
      <c r="B799" s="3">
        <v>14000307</v>
      </c>
    </row>
    <row r="800" spans="1:2" x14ac:dyDescent="0.3">
      <c r="A800" s="2">
        <v>44345</v>
      </c>
      <c r="B800" s="3">
        <v>14000308</v>
      </c>
    </row>
    <row r="801" spans="1:2" x14ac:dyDescent="0.3">
      <c r="A801" s="2">
        <v>44346</v>
      </c>
      <c r="B801" s="3">
        <v>14000309</v>
      </c>
    </row>
    <row r="802" spans="1:2" x14ac:dyDescent="0.3">
      <c r="A802" s="2">
        <v>44347</v>
      </c>
      <c r="B802" s="3">
        <v>14000310</v>
      </c>
    </row>
    <row r="803" spans="1:2" x14ac:dyDescent="0.3">
      <c r="A803" s="2">
        <v>44348</v>
      </c>
      <c r="B803" s="3">
        <v>14000311</v>
      </c>
    </row>
    <row r="804" spans="1:2" x14ac:dyDescent="0.3">
      <c r="A804" s="2">
        <v>44349</v>
      </c>
      <c r="B804" s="3">
        <v>14000312</v>
      </c>
    </row>
    <row r="805" spans="1:2" x14ac:dyDescent="0.3">
      <c r="A805" s="2">
        <v>44350</v>
      </c>
      <c r="B805" s="3">
        <v>14000313</v>
      </c>
    </row>
    <row r="806" spans="1:2" x14ac:dyDescent="0.3">
      <c r="A806" s="2">
        <v>44351</v>
      </c>
      <c r="B806" s="3">
        <v>14000314</v>
      </c>
    </row>
    <row r="807" spans="1:2" x14ac:dyDescent="0.3">
      <c r="A807" s="2">
        <v>44352</v>
      </c>
      <c r="B807" s="3">
        <v>14000315</v>
      </c>
    </row>
    <row r="808" spans="1:2" x14ac:dyDescent="0.3">
      <c r="A808" s="2">
        <v>44353</v>
      </c>
      <c r="B808" s="3">
        <v>14000316</v>
      </c>
    </row>
    <row r="809" spans="1:2" x14ac:dyDescent="0.3">
      <c r="A809" s="2">
        <v>44354</v>
      </c>
      <c r="B809" s="3">
        <v>14000317</v>
      </c>
    </row>
    <row r="810" spans="1:2" x14ac:dyDescent="0.3">
      <c r="A810" s="2">
        <v>44355</v>
      </c>
      <c r="B810" s="3">
        <v>14000318</v>
      </c>
    </row>
    <row r="811" spans="1:2" x14ac:dyDescent="0.3">
      <c r="A811" s="2">
        <v>44356</v>
      </c>
      <c r="B811" s="3">
        <v>14000319</v>
      </c>
    </row>
    <row r="812" spans="1:2" x14ac:dyDescent="0.3">
      <c r="A812" s="2">
        <v>44357</v>
      </c>
      <c r="B812" s="3">
        <v>14000320</v>
      </c>
    </row>
    <row r="813" spans="1:2" x14ac:dyDescent="0.3">
      <c r="A813" s="2">
        <v>44358</v>
      </c>
      <c r="B813" s="3">
        <v>14000321</v>
      </c>
    </row>
    <row r="814" spans="1:2" x14ac:dyDescent="0.3">
      <c r="A814" s="2">
        <v>44359</v>
      </c>
      <c r="B814" s="3">
        <v>14000322</v>
      </c>
    </row>
    <row r="815" spans="1:2" x14ac:dyDescent="0.3">
      <c r="A815" s="2">
        <v>44360</v>
      </c>
      <c r="B815" s="3">
        <v>14000323</v>
      </c>
    </row>
    <row r="816" spans="1:2" x14ac:dyDescent="0.3">
      <c r="A816" s="2">
        <v>44361</v>
      </c>
      <c r="B816" s="3">
        <v>14000324</v>
      </c>
    </row>
    <row r="817" spans="1:2" x14ac:dyDescent="0.3">
      <c r="A817" s="2">
        <v>44362</v>
      </c>
      <c r="B817" s="3">
        <v>14000325</v>
      </c>
    </row>
    <row r="818" spans="1:2" x14ac:dyDescent="0.3">
      <c r="A818" s="2">
        <v>44363</v>
      </c>
      <c r="B818" s="3">
        <v>14000326</v>
      </c>
    </row>
    <row r="819" spans="1:2" x14ac:dyDescent="0.3">
      <c r="A819" s="2">
        <v>44364</v>
      </c>
      <c r="B819" s="3">
        <v>14000327</v>
      </c>
    </row>
    <row r="820" spans="1:2" x14ac:dyDescent="0.3">
      <c r="A820" s="2">
        <v>44365</v>
      </c>
      <c r="B820" s="3">
        <v>14000328</v>
      </c>
    </row>
    <row r="821" spans="1:2" x14ac:dyDescent="0.3">
      <c r="A821" s="2">
        <v>44366</v>
      </c>
      <c r="B821" s="3">
        <v>14000329</v>
      </c>
    </row>
    <row r="822" spans="1:2" x14ac:dyDescent="0.3">
      <c r="A822" s="2">
        <v>44367</v>
      </c>
      <c r="B822" s="3">
        <v>14000330</v>
      </c>
    </row>
    <row r="823" spans="1:2" x14ac:dyDescent="0.3">
      <c r="A823" s="2">
        <v>44368</v>
      </c>
      <c r="B823" s="3">
        <v>14000331</v>
      </c>
    </row>
    <row r="824" spans="1:2" x14ac:dyDescent="0.3">
      <c r="A824" s="2">
        <v>44369</v>
      </c>
      <c r="B824" s="3">
        <v>14000401</v>
      </c>
    </row>
    <row r="825" spans="1:2" x14ac:dyDescent="0.3">
      <c r="A825" s="2">
        <v>44370</v>
      </c>
      <c r="B825" s="3">
        <v>14000402</v>
      </c>
    </row>
    <row r="826" spans="1:2" x14ac:dyDescent="0.3">
      <c r="A826" s="2">
        <v>44371</v>
      </c>
      <c r="B826" s="3">
        <v>14000403</v>
      </c>
    </row>
    <row r="827" spans="1:2" x14ac:dyDescent="0.3">
      <c r="A827" s="2">
        <v>44372</v>
      </c>
      <c r="B827" s="3">
        <v>14000404</v>
      </c>
    </row>
    <row r="828" spans="1:2" x14ac:dyDescent="0.3">
      <c r="A828" s="2">
        <v>44373</v>
      </c>
      <c r="B828" s="3">
        <v>14000405</v>
      </c>
    </row>
    <row r="829" spans="1:2" x14ac:dyDescent="0.3">
      <c r="A829" s="2">
        <v>44374</v>
      </c>
      <c r="B829" s="3">
        <v>14000406</v>
      </c>
    </row>
    <row r="830" spans="1:2" x14ac:dyDescent="0.3">
      <c r="A830" s="2">
        <v>44375</v>
      </c>
      <c r="B830" s="3">
        <v>14000407</v>
      </c>
    </row>
    <row r="831" spans="1:2" x14ac:dyDescent="0.3">
      <c r="A831" s="2">
        <v>44376</v>
      </c>
      <c r="B831" s="3">
        <v>14000408</v>
      </c>
    </row>
    <row r="832" spans="1:2" x14ac:dyDescent="0.3">
      <c r="A832" s="2">
        <v>44377</v>
      </c>
      <c r="B832" s="3">
        <v>14000409</v>
      </c>
    </row>
    <row r="833" spans="1:2" x14ac:dyDescent="0.3">
      <c r="A833" s="2">
        <v>44378</v>
      </c>
      <c r="B833" s="3">
        <v>14000410</v>
      </c>
    </row>
    <row r="834" spans="1:2" x14ac:dyDescent="0.3">
      <c r="A834" s="2">
        <v>44379</v>
      </c>
      <c r="B834" s="3">
        <v>14000411</v>
      </c>
    </row>
    <row r="835" spans="1:2" x14ac:dyDescent="0.3">
      <c r="A835" s="2">
        <v>44380</v>
      </c>
      <c r="B835" s="3">
        <v>14000412</v>
      </c>
    </row>
    <row r="836" spans="1:2" x14ac:dyDescent="0.3">
      <c r="A836" s="2">
        <v>44381</v>
      </c>
      <c r="B836" s="3">
        <v>14000413</v>
      </c>
    </row>
    <row r="837" spans="1:2" x14ac:dyDescent="0.3">
      <c r="A837" s="2">
        <v>44382</v>
      </c>
      <c r="B837" s="3">
        <v>14000414</v>
      </c>
    </row>
    <row r="838" spans="1:2" x14ac:dyDescent="0.3">
      <c r="A838" s="2">
        <v>44383</v>
      </c>
      <c r="B838" s="3">
        <v>14000415</v>
      </c>
    </row>
    <row r="839" spans="1:2" x14ac:dyDescent="0.3">
      <c r="A839" s="2">
        <v>44384</v>
      </c>
      <c r="B839" s="3">
        <v>14000416</v>
      </c>
    </row>
    <row r="840" spans="1:2" x14ac:dyDescent="0.3">
      <c r="A840" s="2">
        <v>44385</v>
      </c>
      <c r="B840" s="3">
        <v>14000417</v>
      </c>
    </row>
    <row r="841" spans="1:2" x14ac:dyDescent="0.3">
      <c r="A841" s="2">
        <v>44386</v>
      </c>
      <c r="B841" s="3">
        <v>14000418</v>
      </c>
    </row>
    <row r="842" spans="1:2" x14ac:dyDescent="0.3">
      <c r="A842" s="2">
        <v>44387</v>
      </c>
      <c r="B842" s="3">
        <v>14000419</v>
      </c>
    </row>
    <row r="843" spans="1:2" x14ac:dyDescent="0.3">
      <c r="A843" s="2">
        <v>44388</v>
      </c>
      <c r="B843" s="3">
        <v>14000420</v>
      </c>
    </row>
    <row r="844" spans="1:2" x14ac:dyDescent="0.3">
      <c r="A844" s="2">
        <v>44389</v>
      </c>
      <c r="B844" s="3">
        <v>14000421</v>
      </c>
    </row>
    <row r="845" spans="1:2" x14ac:dyDescent="0.3">
      <c r="A845" s="2">
        <v>44390</v>
      </c>
      <c r="B845" s="3">
        <v>14000422</v>
      </c>
    </row>
    <row r="846" spans="1:2" x14ac:dyDescent="0.3">
      <c r="A846" s="2">
        <v>44391</v>
      </c>
      <c r="B846" s="3">
        <v>14000423</v>
      </c>
    </row>
    <row r="847" spans="1:2" x14ac:dyDescent="0.3">
      <c r="A847" s="2">
        <v>44392</v>
      </c>
      <c r="B847" s="3">
        <v>14000424</v>
      </c>
    </row>
    <row r="848" spans="1:2" x14ac:dyDescent="0.3">
      <c r="A848" s="2">
        <v>44393</v>
      </c>
      <c r="B848" s="3">
        <v>14000425</v>
      </c>
    </row>
    <row r="849" spans="1:2" x14ac:dyDescent="0.3">
      <c r="A849" s="2">
        <v>44394</v>
      </c>
      <c r="B849" s="3">
        <v>14000426</v>
      </c>
    </row>
    <row r="850" spans="1:2" x14ac:dyDescent="0.3">
      <c r="A850" s="2">
        <v>44395</v>
      </c>
      <c r="B850" s="3">
        <v>14000427</v>
      </c>
    </row>
    <row r="851" spans="1:2" x14ac:dyDescent="0.3">
      <c r="A851" s="2">
        <v>44396</v>
      </c>
      <c r="B851" s="3">
        <v>14000428</v>
      </c>
    </row>
    <row r="852" spans="1:2" x14ac:dyDescent="0.3">
      <c r="A852" s="2">
        <v>44397</v>
      </c>
      <c r="B852" s="3">
        <v>14000429</v>
      </c>
    </row>
    <row r="853" spans="1:2" x14ac:dyDescent="0.3">
      <c r="A853" s="2">
        <v>44398</v>
      </c>
      <c r="B853" s="3">
        <v>14000430</v>
      </c>
    </row>
    <row r="854" spans="1:2" x14ac:dyDescent="0.3">
      <c r="A854" s="2">
        <v>44399</v>
      </c>
      <c r="B854" s="3">
        <v>14000431</v>
      </c>
    </row>
    <row r="855" spans="1:2" x14ac:dyDescent="0.3">
      <c r="A855" s="2">
        <v>44400</v>
      </c>
      <c r="B855" s="3">
        <v>14000501</v>
      </c>
    </row>
    <row r="856" spans="1:2" x14ac:dyDescent="0.3">
      <c r="A856" s="2">
        <v>44401</v>
      </c>
      <c r="B856" s="3">
        <v>14000502</v>
      </c>
    </row>
    <row r="857" spans="1:2" x14ac:dyDescent="0.3">
      <c r="A857" s="2">
        <v>44402</v>
      </c>
      <c r="B857" s="3">
        <v>14000503</v>
      </c>
    </row>
    <row r="858" spans="1:2" x14ac:dyDescent="0.3">
      <c r="A858" s="2">
        <v>44403</v>
      </c>
      <c r="B858" s="3">
        <v>14000504</v>
      </c>
    </row>
    <row r="859" spans="1:2" x14ac:dyDescent="0.3">
      <c r="A859" s="2">
        <v>44404</v>
      </c>
      <c r="B859" s="3">
        <v>14000505</v>
      </c>
    </row>
    <row r="860" spans="1:2" x14ac:dyDescent="0.3">
      <c r="A860" s="2">
        <v>44405</v>
      </c>
      <c r="B860" s="3">
        <v>14000506</v>
      </c>
    </row>
    <row r="861" spans="1:2" x14ac:dyDescent="0.3">
      <c r="A861" s="2">
        <v>44406</v>
      </c>
      <c r="B861" s="3">
        <v>14000507</v>
      </c>
    </row>
    <row r="862" spans="1:2" x14ac:dyDescent="0.3">
      <c r="A862" s="2">
        <v>44407</v>
      </c>
      <c r="B862" s="3">
        <v>14000508</v>
      </c>
    </row>
    <row r="863" spans="1:2" x14ac:dyDescent="0.3">
      <c r="A863" s="2">
        <v>44408</v>
      </c>
      <c r="B863" s="3">
        <v>14000509</v>
      </c>
    </row>
    <row r="864" spans="1:2" x14ac:dyDescent="0.3">
      <c r="A864" s="2">
        <v>44409</v>
      </c>
      <c r="B864" s="3">
        <v>14000510</v>
      </c>
    </row>
    <row r="865" spans="1:2" x14ac:dyDescent="0.3">
      <c r="A865" s="2">
        <v>44410</v>
      </c>
      <c r="B865" s="3">
        <v>14000511</v>
      </c>
    </row>
    <row r="866" spans="1:2" x14ac:dyDescent="0.3">
      <c r="A866" s="2">
        <v>44411</v>
      </c>
      <c r="B866" s="3">
        <v>14000512</v>
      </c>
    </row>
    <row r="867" spans="1:2" x14ac:dyDescent="0.3">
      <c r="A867" s="2">
        <v>44412</v>
      </c>
      <c r="B867" s="3">
        <v>14000513</v>
      </c>
    </row>
    <row r="868" spans="1:2" x14ac:dyDescent="0.3">
      <c r="A868" s="2">
        <v>44413</v>
      </c>
      <c r="B868" s="3">
        <v>14000514</v>
      </c>
    </row>
    <row r="869" spans="1:2" x14ac:dyDescent="0.3">
      <c r="A869" s="2">
        <v>44414</v>
      </c>
      <c r="B869" s="3">
        <v>14000515</v>
      </c>
    </row>
    <row r="870" spans="1:2" x14ac:dyDescent="0.3">
      <c r="A870" s="2">
        <v>44415</v>
      </c>
      <c r="B870" s="3">
        <v>14000516</v>
      </c>
    </row>
    <row r="871" spans="1:2" x14ac:dyDescent="0.3">
      <c r="A871" s="2">
        <v>44416</v>
      </c>
      <c r="B871" s="3">
        <v>14000517</v>
      </c>
    </row>
    <row r="872" spans="1:2" x14ac:dyDescent="0.3">
      <c r="A872" s="2">
        <v>44417</v>
      </c>
      <c r="B872" s="3">
        <v>14000518</v>
      </c>
    </row>
    <row r="873" spans="1:2" x14ac:dyDescent="0.3">
      <c r="A873" s="2">
        <v>44418</v>
      </c>
      <c r="B873" s="3">
        <v>14000519</v>
      </c>
    </row>
    <row r="874" spans="1:2" x14ac:dyDescent="0.3">
      <c r="A874" s="2">
        <v>44419</v>
      </c>
      <c r="B874" s="3">
        <v>14000520</v>
      </c>
    </row>
    <row r="875" spans="1:2" x14ac:dyDescent="0.3">
      <c r="A875" s="2">
        <v>44420</v>
      </c>
      <c r="B875" s="3">
        <v>14000521</v>
      </c>
    </row>
    <row r="876" spans="1:2" x14ac:dyDescent="0.3">
      <c r="A876" s="2">
        <v>44421</v>
      </c>
      <c r="B876" s="3">
        <v>14000522</v>
      </c>
    </row>
    <row r="877" spans="1:2" x14ac:dyDescent="0.3">
      <c r="A877" s="2">
        <v>44422</v>
      </c>
      <c r="B877" s="3">
        <v>14000523</v>
      </c>
    </row>
    <row r="878" spans="1:2" x14ac:dyDescent="0.3">
      <c r="A878" s="2">
        <v>44423</v>
      </c>
      <c r="B878" s="3">
        <v>14000524</v>
      </c>
    </row>
    <row r="879" spans="1:2" x14ac:dyDescent="0.3">
      <c r="A879" s="2">
        <v>44424</v>
      </c>
      <c r="B879" s="3">
        <v>14000525</v>
      </c>
    </row>
    <row r="880" spans="1:2" x14ac:dyDescent="0.3">
      <c r="A880" s="2">
        <v>44425</v>
      </c>
      <c r="B880" s="3">
        <v>14000526</v>
      </c>
    </row>
    <row r="881" spans="1:2" x14ac:dyDescent="0.3">
      <c r="A881" s="2">
        <v>44426</v>
      </c>
      <c r="B881" s="3">
        <v>14000527</v>
      </c>
    </row>
    <row r="882" spans="1:2" x14ac:dyDescent="0.3">
      <c r="A882" s="2">
        <v>44427</v>
      </c>
      <c r="B882" s="3">
        <v>14000528</v>
      </c>
    </row>
    <row r="883" spans="1:2" x14ac:dyDescent="0.3">
      <c r="A883" s="2">
        <v>44428</v>
      </c>
      <c r="B883" s="3">
        <v>14000529</v>
      </c>
    </row>
    <row r="884" spans="1:2" x14ac:dyDescent="0.3">
      <c r="A884" s="2">
        <v>44429</v>
      </c>
      <c r="B884" s="3">
        <v>14000530</v>
      </c>
    </row>
    <row r="885" spans="1:2" x14ac:dyDescent="0.3">
      <c r="A885" s="2">
        <v>44430</v>
      </c>
      <c r="B885" s="3">
        <v>14000531</v>
      </c>
    </row>
    <row r="886" spans="1:2" x14ac:dyDescent="0.3">
      <c r="A886" s="2">
        <v>44431</v>
      </c>
      <c r="B886" s="3">
        <v>14000601</v>
      </c>
    </row>
    <row r="887" spans="1:2" x14ac:dyDescent="0.3">
      <c r="A887" s="2">
        <v>44432</v>
      </c>
      <c r="B887" s="3">
        <v>14000602</v>
      </c>
    </row>
    <row r="888" spans="1:2" x14ac:dyDescent="0.3">
      <c r="A888" s="2">
        <v>44433</v>
      </c>
      <c r="B888" s="3">
        <v>14000603</v>
      </c>
    </row>
    <row r="889" spans="1:2" x14ac:dyDescent="0.3">
      <c r="A889" s="2">
        <v>44434</v>
      </c>
      <c r="B889" s="3">
        <v>14000604</v>
      </c>
    </row>
    <row r="890" spans="1:2" x14ac:dyDescent="0.3">
      <c r="A890" s="2">
        <v>44435</v>
      </c>
      <c r="B890" s="3">
        <v>14000605</v>
      </c>
    </row>
    <row r="891" spans="1:2" x14ac:dyDescent="0.3">
      <c r="A891" s="2">
        <v>44436</v>
      </c>
      <c r="B891" s="3">
        <v>14000606</v>
      </c>
    </row>
    <row r="892" spans="1:2" x14ac:dyDescent="0.3">
      <c r="A892" s="2">
        <v>44437</v>
      </c>
      <c r="B892" s="3">
        <v>14000607</v>
      </c>
    </row>
    <row r="893" spans="1:2" x14ac:dyDescent="0.3">
      <c r="A893" s="2">
        <v>44438</v>
      </c>
      <c r="B893" s="3">
        <v>14000608</v>
      </c>
    </row>
    <row r="894" spans="1:2" x14ac:dyDescent="0.3">
      <c r="A894" s="2">
        <v>44439</v>
      </c>
      <c r="B894" s="3">
        <v>14000609</v>
      </c>
    </row>
    <row r="895" spans="1:2" x14ac:dyDescent="0.3">
      <c r="A895" s="2">
        <v>44440</v>
      </c>
      <c r="B895" s="3">
        <v>14000610</v>
      </c>
    </row>
    <row r="896" spans="1:2" x14ac:dyDescent="0.3">
      <c r="A896" s="2">
        <v>44441</v>
      </c>
      <c r="B896" s="3">
        <v>14000611</v>
      </c>
    </row>
    <row r="897" spans="1:2" x14ac:dyDescent="0.3">
      <c r="A897" s="2">
        <v>44442</v>
      </c>
      <c r="B897" s="3">
        <v>14000612</v>
      </c>
    </row>
    <row r="898" spans="1:2" x14ac:dyDescent="0.3">
      <c r="A898" s="2">
        <v>44443</v>
      </c>
      <c r="B898" s="3">
        <v>14000613</v>
      </c>
    </row>
    <row r="899" spans="1:2" x14ac:dyDescent="0.3">
      <c r="A899" s="2">
        <v>44444</v>
      </c>
      <c r="B899" s="3">
        <v>14000614</v>
      </c>
    </row>
    <row r="900" spans="1:2" x14ac:dyDescent="0.3">
      <c r="A900" s="2">
        <v>44445</v>
      </c>
      <c r="B900" s="3">
        <v>14000615</v>
      </c>
    </row>
    <row r="901" spans="1:2" x14ac:dyDescent="0.3">
      <c r="A901" s="2">
        <v>44446</v>
      </c>
      <c r="B901" s="3">
        <v>14000616</v>
      </c>
    </row>
    <row r="902" spans="1:2" x14ac:dyDescent="0.3">
      <c r="A902" s="2">
        <v>44447</v>
      </c>
      <c r="B902" s="3">
        <v>14000617</v>
      </c>
    </row>
    <row r="903" spans="1:2" x14ac:dyDescent="0.3">
      <c r="A903" s="2">
        <v>44448</v>
      </c>
      <c r="B903" s="3">
        <v>14000618</v>
      </c>
    </row>
    <row r="904" spans="1:2" x14ac:dyDescent="0.3">
      <c r="A904" s="2">
        <v>44449</v>
      </c>
      <c r="B904" s="3">
        <v>14000619</v>
      </c>
    </row>
    <row r="905" spans="1:2" x14ac:dyDescent="0.3">
      <c r="A905" s="2">
        <v>44450</v>
      </c>
      <c r="B905" s="3">
        <v>14000620</v>
      </c>
    </row>
    <row r="906" spans="1:2" x14ac:dyDescent="0.3">
      <c r="A906" s="2">
        <v>44451</v>
      </c>
      <c r="B906" s="3">
        <v>14000621</v>
      </c>
    </row>
    <row r="907" spans="1:2" x14ac:dyDescent="0.3">
      <c r="A907" s="2">
        <v>44452</v>
      </c>
      <c r="B907" s="3">
        <v>14000622</v>
      </c>
    </row>
    <row r="908" spans="1:2" x14ac:dyDescent="0.3">
      <c r="A908" s="2">
        <v>44453</v>
      </c>
      <c r="B908" s="3">
        <v>14000623</v>
      </c>
    </row>
    <row r="909" spans="1:2" x14ac:dyDescent="0.3">
      <c r="A909" s="2">
        <v>44454</v>
      </c>
      <c r="B909" s="3">
        <v>14000624</v>
      </c>
    </row>
    <row r="910" spans="1:2" x14ac:dyDescent="0.3">
      <c r="A910" s="2">
        <v>44455</v>
      </c>
      <c r="B910" s="3">
        <v>14000625</v>
      </c>
    </row>
    <row r="911" spans="1:2" x14ac:dyDescent="0.3">
      <c r="A911" s="2">
        <v>44456</v>
      </c>
      <c r="B911" s="3">
        <v>14000626</v>
      </c>
    </row>
    <row r="912" spans="1:2" x14ac:dyDescent="0.3">
      <c r="A912" s="2">
        <v>44457</v>
      </c>
      <c r="B912" s="3">
        <v>14000627</v>
      </c>
    </row>
    <row r="913" spans="1:2" x14ac:dyDescent="0.3">
      <c r="A913" s="2">
        <v>44458</v>
      </c>
      <c r="B913" s="3">
        <v>14000628</v>
      </c>
    </row>
    <row r="914" spans="1:2" x14ac:dyDescent="0.3">
      <c r="A914" s="2">
        <v>44459</v>
      </c>
      <c r="B914" s="3">
        <v>14000629</v>
      </c>
    </row>
    <row r="915" spans="1:2" x14ac:dyDescent="0.3">
      <c r="A915" s="2">
        <v>44460</v>
      </c>
      <c r="B915" s="3">
        <v>14000630</v>
      </c>
    </row>
    <row r="916" spans="1:2" x14ac:dyDescent="0.3">
      <c r="A916" s="2">
        <v>44461</v>
      </c>
      <c r="B916" s="3">
        <v>14000631</v>
      </c>
    </row>
    <row r="917" spans="1:2" x14ac:dyDescent="0.3">
      <c r="A917" s="2">
        <v>44462</v>
      </c>
      <c r="B917" s="3">
        <v>14000701</v>
      </c>
    </row>
    <row r="918" spans="1:2" x14ac:dyDescent="0.3">
      <c r="A918" s="2">
        <v>44463</v>
      </c>
      <c r="B918" s="3">
        <v>14000702</v>
      </c>
    </row>
    <row r="919" spans="1:2" x14ac:dyDescent="0.3">
      <c r="A919" s="2">
        <v>44464</v>
      </c>
      <c r="B919" s="3">
        <v>14000703</v>
      </c>
    </row>
    <row r="920" spans="1:2" x14ac:dyDescent="0.3">
      <c r="A920" s="2">
        <v>44465</v>
      </c>
      <c r="B920" s="3">
        <v>14000704</v>
      </c>
    </row>
    <row r="921" spans="1:2" x14ac:dyDescent="0.3">
      <c r="A921" s="2">
        <v>44466</v>
      </c>
      <c r="B921" s="3">
        <v>14000705</v>
      </c>
    </row>
    <row r="922" spans="1:2" x14ac:dyDescent="0.3">
      <c r="A922" s="2">
        <v>44467</v>
      </c>
      <c r="B922" s="3">
        <v>14000706</v>
      </c>
    </row>
    <row r="923" spans="1:2" x14ac:dyDescent="0.3">
      <c r="A923" s="2">
        <v>44468</v>
      </c>
      <c r="B923" s="3">
        <v>14000707</v>
      </c>
    </row>
    <row r="924" spans="1:2" x14ac:dyDescent="0.3">
      <c r="A924" s="2">
        <v>44469</v>
      </c>
      <c r="B924" s="3">
        <v>14000708</v>
      </c>
    </row>
    <row r="925" spans="1:2" x14ac:dyDescent="0.3">
      <c r="A925" s="2">
        <v>44470</v>
      </c>
      <c r="B925" s="3">
        <v>14000709</v>
      </c>
    </row>
    <row r="926" spans="1:2" x14ac:dyDescent="0.3">
      <c r="A926" s="2">
        <v>44471</v>
      </c>
      <c r="B926" s="3">
        <v>14000710</v>
      </c>
    </row>
    <row r="927" spans="1:2" x14ac:dyDescent="0.3">
      <c r="A927" s="2">
        <v>44472</v>
      </c>
      <c r="B927" s="3">
        <v>14000711</v>
      </c>
    </row>
    <row r="928" spans="1:2" x14ac:dyDescent="0.3">
      <c r="A928" s="2">
        <v>44473</v>
      </c>
      <c r="B928" s="3">
        <v>14000712</v>
      </c>
    </row>
    <row r="929" spans="1:2" x14ac:dyDescent="0.3">
      <c r="A929" s="2">
        <v>44474</v>
      </c>
      <c r="B929" s="3">
        <v>14000713</v>
      </c>
    </row>
    <row r="930" spans="1:2" x14ac:dyDescent="0.3">
      <c r="A930" s="2">
        <v>44475</v>
      </c>
      <c r="B930" s="3">
        <v>14000714</v>
      </c>
    </row>
    <row r="931" spans="1:2" x14ac:dyDescent="0.3">
      <c r="A931" s="2">
        <v>44476</v>
      </c>
      <c r="B931" s="3">
        <v>14000715</v>
      </c>
    </row>
    <row r="932" spans="1:2" x14ac:dyDescent="0.3">
      <c r="A932" s="2">
        <v>44477</v>
      </c>
      <c r="B932" s="3">
        <v>14000716</v>
      </c>
    </row>
    <row r="933" spans="1:2" x14ac:dyDescent="0.3">
      <c r="A933" s="2">
        <v>44478</v>
      </c>
      <c r="B933" s="3">
        <v>14000717</v>
      </c>
    </row>
    <row r="934" spans="1:2" x14ac:dyDescent="0.3">
      <c r="A934" s="2">
        <v>44479</v>
      </c>
      <c r="B934" s="3">
        <v>14000718</v>
      </c>
    </row>
    <row r="935" spans="1:2" x14ac:dyDescent="0.3">
      <c r="A935" s="2">
        <v>44480</v>
      </c>
      <c r="B935" s="3">
        <v>14000719</v>
      </c>
    </row>
    <row r="936" spans="1:2" x14ac:dyDescent="0.3">
      <c r="A936" s="2">
        <v>44481</v>
      </c>
      <c r="B936" s="3">
        <v>14000720</v>
      </c>
    </row>
    <row r="937" spans="1:2" x14ac:dyDescent="0.3">
      <c r="A937" s="2">
        <v>44482</v>
      </c>
      <c r="B937" s="3">
        <v>14000721</v>
      </c>
    </row>
    <row r="938" spans="1:2" x14ac:dyDescent="0.3">
      <c r="A938" s="2">
        <v>44483</v>
      </c>
      <c r="B938" s="3">
        <v>14000722</v>
      </c>
    </row>
    <row r="939" spans="1:2" x14ac:dyDescent="0.3">
      <c r="A939" s="2">
        <v>44484</v>
      </c>
      <c r="B939" s="3">
        <v>14000723</v>
      </c>
    </row>
    <row r="940" spans="1:2" x14ac:dyDescent="0.3">
      <c r="A940" s="2">
        <v>44485</v>
      </c>
      <c r="B940" s="3">
        <v>14000724</v>
      </c>
    </row>
    <row r="941" spans="1:2" x14ac:dyDescent="0.3">
      <c r="A941" s="2">
        <v>44486</v>
      </c>
      <c r="B941" s="3">
        <v>14000725</v>
      </c>
    </row>
    <row r="942" spans="1:2" x14ac:dyDescent="0.3">
      <c r="A942" s="2">
        <v>44487</v>
      </c>
      <c r="B942" s="3">
        <v>14000726</v>
      </c>
    </row>
    <row r="943" spans="1:2" x14ac:dyDescent="0.3">
      <c r="A943" s="2">
        <v>44488</v>
      </c>
      <c r="B943" s="3">
        <v>14000727</v>
      </c>
    </row>
    <row r="944" spans="1:2" x14ac:dyDescent="0.3">
      <c r="A944" s="2">
        <v>44489</v>
      </c>
      <c r="B944" s="3">
        <v>14000728</v>
      </c>
    </row>
    <row r="945" spans="1:2" x14ac:dyDescent="0.3">
      <c r="A945" s="2">
        <v>44490</v>
      </c>
      <c r="B945" s="3">
        <v>14000729</v>
      </c>
    </row>
    <row r="946" spans="1:2" x14ac:dyDescent="0.3">
      <c r="A946" s="2">
        <v>44491</v>
      </c>
      <c r="B946" s="3">
        <v>14000730</v>
      </c>
    </row>
    <row r="947" spans="1:2" x14ac:dyDescent="0.3">
      <c r="A947" s="2">
        <v>44492</v>
      </c>
      <c r="B947" s="3">
        <v>14000801</v>
      </c>
    </row>
    <row r="948" spans="1:2" x14ac:dyDescent="0.3">
      <c r="A948" s="2">
        <v>44493</v>
      </c>
      <c r="B948" s="3">
        <v>14000802</v>
      </c>
    </row>
    <row r="949" spans="1:2" x14ac:dyDescent="0.3">
      <c r="A949" s="2">
        <v>44494</v>
      </c>
      <c r="B949" s="3">
        <v>14000803</v>
      </c>
    </row>
    <row r="950" spans="1:2" x14ac:dyDescent="0.3">
      <c r="A950" s="2">
        <v>44495</v>
      </c>
      <c r="B950" s="3">
        <v>14000804</v>
      </c>
    </row>
    <row r="951" spans="1:2" x14ac:dyDescent="0.3">
      <c r="A951" s="2">
        <v>44496</v>
      </c>
      <c r="B951" s="3">
        <v>14000805</v>
      </c>
    </row>
    <row r="952" spans="1:2" x14ac:dyDescent="0.3">
      <c r="A952" s="2">
        <v>44497</v>
      </c>
      <c r="B952" s="3">
        <v>14000806</v>
      </c>
    </row>
    <row r="953" spans="1:2" x14ac:dyDescent="0.3">
      <c r="A953" s="2">
        <v>44498</v>
      </c>
      <c r="B953" s="3">
        <v>14000807</v>
      </c>
    </row>
    <row r="954" spans="1:2" x14ac:dyDescent="0.3">
      <c r="A954" s="2">
        <v>44499</v>
      </c>
      <c r="B954" s="3">
        <v>14000808</v>
      </c>
    </row>
    <row r="955" spans="1:2" x14ac:dyDescent="0.3">
      <c r="A955" s="2">
        <v>44500</v>
      </c>
      <c r="B955" s="3">
        <v>14000809</v>
      </c>
    </row>
    <row r="956" spans="1:2" x14ac:dyDescent="0.3">
      <c r="A956" s="2">
        <v>44501</v>
      </c>
      <c r="B956" s="3">
        <v>14000810</v>
      </c>
    </row>
    <row r="957" spans="1:2" x14ac:dyDescent="0.3">
      <c r="A957" s="2">
        <v>44502</v>
      </c>
      <c r="B957" s="3">
        <v>14000811</v>
      </c>
    </row>
    <row r="958" spans="1:2" x14ac:dyDescent="0.3">
      <c r="A958" s="2">
        <v>44503</v>
      </c>
      <c r="B958" s="3">
        <v>14000812</v>
      </c>
    </row>
    <row r="959" spans="1:2" x14ac:dyDescent="0.3">
      <c r="A959" s="2">
        <v>44504</v>
      </c>
      <c r="B959" s="3">
        <v>14000813</v>
      </c>
    </row>
    <row r="960" spans="1:2" x14ac:dyDescent="0.3">
      <c r="A960" s="2">
        <v>44505</v>
      </c>
      <c r="B960" s="3">
        <v>14000814</v>
      </c>
    </row>
    <row r="961" spans="1:2" x14ac:dyDescent="0.3">
      <c r="A961" s="2">
        <v>44506</v>
      </c>
      <c r="B961" s="3">
        <v>14000815</v>
      </c>
    </row>
    <row r="962" spans="1:2" x14ac:dyDescent="0.3">
      <c r="A962" s="2">
        <v>44507</v>
      </c>
      <c r="B962" s="3">
        <v>14000816</v>
      </c>
    </row>
    <row r="963" spans="1:2" x14ac:dyDescent="0.3">
      <c r="A963" s="2">
        <v>44508</v>
      </c>
      <c r="B963" s="3">
        <v>14000817</v>
      </c>
    </row>
    <row r="964" spans="1:2" x14ac:dyDescent="0.3">
      <c r="A964" s="2">
        <v>44509</v>
      </c>
      <c r="B964" s="3">
        <v>14000818</v>
      </c>
    </row>
    <row r="965" spans="1:2" x14ac:dyDescent="0.3">
      <c r="A965" s="2">
        <v>44510</v>
      </c>
      <c r="B965" s="3">
        <v>14000819</v>
      </c>
    </row>
    <row r="966" spans="1:2" x14ac:dyDescent="0.3">
      <c r="A966" s="2">
        <v>44511</v>
      </c>
      <c r="B966" s="3">
        <v>14000820</v>
      </c>
    </row>
    <row r="967" spans="1:2" x14ac:dyDescent="0.3">
      <c r="A967" s="2">
        <v>44512</v>
      </c>
      <c r="B967" s="3">
        <v>14000821</v>
      </c>
    </row>
    <row r="968" spans="1:2" x14ac:dyDescent="0.3">
      <c r="A968" s="2">
        <v>44513</v>
      </c>
      <c r="B968" s="3">
        <v>14000822</v>
      </c>
    </row>
    <row r="969" spans="1:2" x14ac:dyDescent="0.3">
      <c r="A969" s="2">
        <v>44514</v>
      </c>
      <c r="B969" s="3">
        <v>14000823</v>
      </c>
    </row>
    <row r="970" spans="1:2" x14ac:dyDescent="0.3">
      <c r="A970" s="2">
        <v>44515</v>
      </c>
      <c r="B970" s="3">
        <v>14000824</v>
      </c>
    </row>
    <row r="971" spans="1:2" x14ac:dyDescent="0.3">
      <c r="A971" s="2">
        <v>44516</v>
      </c>
      <c r="B971" s="3">
        <v>14000825</v>
      </c>
    </row>
    <row r="972" spans="1:2" x14ac:dyDescent="0.3">
      <c r="A972" s="2">
        <v>44517</v>
      </c>
      <c r="B972" s="3">
        <v>14000826</v>
      </c>
    </row>
    <row r="973" spans="1:2" x14ac:dyDescent="0.3">
      <c r="A973" s="2">
        <v>44518</v>
      </c>
      <c r="B973" s="3">
        <v>14000827</v>
      </c>
    </row>
    <row r="974" spans="1:2" x14ac:dyDescent="0.3">
      <c r="A974" s="2">
        <v>44519</v>
      </c>
      <c r="B974" s="3">
        <v>14000828</v>
      </c>
    </row>
    <row r="975" spans="1:2" x14ac:dyDescent="0.3">
      <c r="A975" s="2">
        <v>44520</v>
      </c>
      <c r="B975" s="3">
        <v>14000829</v>
      </c>
    </row>
    <row r="976" spans="1:2" x14ac:dyDescent="0.3">
      <c r="A976" s="2">
        <v>44521</v>
      </c>
      <c r="B976" s="3">
        <v>14000830</v>
      </c>
    </row>
    <row r="977" spans="1:2" x14ac:dyDescent="0.3">
      <c r="A977" s="2">
        <v>44522</v>
      </c>
      <c r="B977" s="3">
        <v>14000901</v>
      </c>
    </row>
    <row r="978" spans="1:2" x14ac:dyDescent="0.3">
      <c r="A978" s="2">
        <v>44523</v>
      </c>
      <c r="B978" s="3">
        <v>14000902</v>
      </c>
    </row>
    <row r="979" spans="1:2" x14ac:dyDescent="0.3">
      <c r="A979" s="2">
        <v>44524</v>
      </c>
      <c r="B979" s="3">
        <v>14000903</v>
      </c>
    </row>
    <row r="980" spans="1:2" x14ac:dyDescent="0.3">
      <c r="A980" s="2">
        <v>44525</v>
      </c>
      <c r="B980" s="3">
        <v>14000904</v>
      </c>
    </row>
    <row r="981" spans="1:2" x14ac:dyDescent="0.3">
      <c r="A981" s="2">
        <v>44526</v>
      </c>
      <c r="B981" s="3">
        <v>14000905</v>
      </c>
    </row>
    <row r="982" spans="1:2" x14ac:dyDescent="0.3">
      <c r="A982" s="2">
        <v>44527</v>
      </c>
      <c r="B982" s="3">
        <v>14000906</v>
      </c>
    </row>
    <row r="983" spans="1:2" x14ac:dyDescent="0.3">
      <c r="A983" s="2">
        <v>44528</v>
      </c>
      <c r="B983" s="3">
        <v>14000907</v>
      </c>
    </row>
    <row r="984" spans="1:2" x14ac:dyDescent="0.3">
      <c r="A984" s="2">
        <v>44529</v>
      </c>
      <c r="B984" s="3">
        <v>14000908</v>
      </c>
    </row>
    <row r="985" spans="1:2" x14ac:dyDescent="0.3">
      <c r="A985" s="2">
        <v>44530</v>
      </c>
      <c r="B985" s="3">
        <v>14000909</v>
      </c>
    </row>
    <row r="986" spans="1:2" x14ac:dyDescent="0.3">
      <c r="A986" s="2">
        <v>44531</v>
      </c>
      <c r="B986" s="3">
        <v>14000910</v>
      </c>
    </row>
    <row r="987" spans="1:2" x14ac:dyDescent="0.3">
      <c r="A987" s="2">
        <v>44532</v>
      </c>
      <c r="B987" s="3">
        <v>14000911</v>
      </c>
    </row>
    <row r="988" spans="1:2" x14ac:dyDescent="0.3">
      <c r="A988" s="2">
        <v>44533</v>
      </c>
      <c r="B988" s="3">
        <v>14000912</v>
      </c>
    </row>
    <row r="989" spans="1:2" x14ac:dyDescent="0.3">
      <c r="A989" s="2">
        <v>44534</v>
      </c>
      <c r="B989" s="3">
        <v>14000913</v>
      </c>
    </row>
    <row r="990" spans="1:2" x14ac:dyDescent="0.3">
      <c r="A990" s="2">
        <v>44535</v>
      </c>
      <c r="B990" s="3">
        <v>14000914</v>
      </c>
    </row>
    <row r="991" spans="1:2" x14ac:dyDescent="0.3">
      <c r="A991" s="2">
        <v>44536</v>
      </c>
      <c r="B991" s="3">
        <v>14000915</v>
      </c>
    </row>
    <row r="992" spans="1:2" x14ac:dyDescent="0.3">
      <c r="A992" s="2">
        <v>44537</v>
      </c>
      <c r="B992" s="3">
        <v>14000916</v>
      </c>
    </row>
    <row r="993" spans="1:2" x14ac:dyDescent="0.3">
      <c r="A993" s="2">
        <v>44538</v>
      </c>
      <c r="B993" s="3">
        <v>14000917</v>
      </c>
    </row>
    <row r="994" spans="1:2" x14ac:dyDescent="0.3">
      <c r="A994" s="2">
        <v>44539</v>
      </c>
      <c r="B994" s="3">
        <v>14000918</v>
      </c>
    </row>
    <row r="995" spans="1:2" x14ac:dyDescent="0.3">
      <c r="A995" s="2">
        <v>44540</v>
      </c>
      <c r="B995" s="3">
        <v>14000919</v>
      </c>
    </row>
    <row r="996" spans="1:2" x14ac:dyDescent="0.3">
      <c r="A996" s="2">
        <v>44541</v>
      </c>
      <c r="B996" s="3">
        <v>14000920</v>
      </c>
    </row>
    <row r="997" spans="1:2" x14ac:dyDescent="0.3">
      <c r="A997" s="2">
        <v>44542</v>
      </c>
      <c r="B997" s="3">
        <v>14000921</v>
      </c>
    </row>
    <row r="998" spans="1:2" x14ac:dyDescent="0.3">
      <c r="A998" s="2">
        <v>44543</v>
      </c>
      <c r="B998" s="3">
        <v>14000922</v>
      </c>
    </row>
    <row r="999" spans="1:2" x14ac:dyDescent="0.3">
      <c r="A999" s="2">
        <v>44544</v>
      </c>
      <c r="B999" s="3">
        <v>14000923</v>
      </c>
    </row>
    <row r="1000" spans="1:2" x14ac:dyDescent="0.3">
      <c r="A1000" s="2">
        <v>44545</v>
      </c>
      <c r="B1000" s="3">
        <v>14000924</v>
      </c>
    </row>
    <row r="1001" spans="1:2" x14ac:dyDescent="0.3">
      <c r="A1001" s="2">
        <v>44546</v>
      </c>
      <c r="B1001" s="3">
        <v>14000925</v>
      </c>
    </row>
    <row r="1002" spans="1:2" x14ac:dyDescent="0.3">
      <c r="A1002" s="2">
        <v>44547</v>
      </c>
      <c r="B1002" s="3">
        <v>14000926</v>
      </c>
    </row>
    <row r="1003" spans="1:2" x14ac:dyDescent="0.3">
      <c r="A1003" s="2">
        <v>44548</v>
      </c>
      <c r="B1003" s="3">
        <v>14000927</v>
      </c>
    </row>
    <row r="1004" spans="1:2" x14ac:dyDescent="0.3">
      <c r="A1004" s="2">
        <v>44549</v>
      </c>
      <c r="B1004" s="3">
        <v>14000928</v>
      </c>
    </row>
    <row r="1005" spans="1:2" x14ac:dyDescent="0.3">
      <c r="A1005" s="2">
        <v>44550</v>
      </c>
      <c r="B1005" s="3">
        <v>14000929</v>
      </c>
    </row>
    <row r="1006" spans="1:2" x14ac:dyDescent="0.3">
      <c r="A1006" s="2">
        <v>44551</v>
      </c>
      <c r="B1006" s="3">
        <v>14000930</v>
      </c>
    </row>
    <row r="1007" spans="1:2" x14ac:dyDescent="0.3">
      <c r="A1007" s="2">
        <v>44552</v>
      </c>
      <c r="B1007" s="3">
        <v>14001001</v>
      </c>
    </row>
    <row r="1008" spans="1:2" x14ac:dyDescent="0.3">
      <c r="A1008" s="2">
        <v>44553</v>
      </c>
      <c r="B1008" s="3">
        <v>14001002</v>
      </c>
    </row>
    <row r="1009" spans="1:2" x14ac:dyDescent="0.3">
      <c r="A1009" s="2">
        <v>44554</v>
      </c>
      <c r="B1009" s="3">
        <v>14001003</v>
      </c>
    </row>
    <row r="1010" spans="1:2" x14ac:dyDescent="0.3">
      <c r="A1010" s="2">
        <v>44555</v>
      </c>
      <c r="B1010" s="3">
        <v>14001004</v>
      </c>
    </row>
    <row r="1011" spans="1:2" x14ac:dyDescent="0.3">
      <c r="A1011" s="2">
        <v>44556</v>
      </c>
      <c r="B1011" s="3">
        <v>14001005</v>
      </c>
    </row>
    <row r="1012" spans="1:2" x14ac:dyDescent="0.3">
      <c r="A1012" s="2">
        <v>44557</v>
      </c>
      <c r="B1012" s="3">
        <v>14001006</v>
      </c>
    </row>
    <row r="1013" spans="1:2" x14ac:dyDescent="0.3">
      <c r="A1013" s="2">
        <v>44558</v>
      </c>
      <c r="B1013" s="3">
        <v>14001007</v>
      </c>
    </row>
    <row r="1014" spans="1:2" x14ac:dyDescent="0.3">
      <c r="A1014" s="2">
        <v>44559</v>
      </c>
      <c r="B1014" s="3">
        <v>14001008</v>
      </c>
    </row>
    <row r="1015" spans="1:2" x14ac:dyDescent="0.3">
      <c r="A1015" s="2">
        <v>44560</v>
      </c>
      <c r="B1015" s="3">
        <v>14001009</v>
      </c>
    </row>
    <row r="1016" spans="1:2" x14ac:dyDescent="0.3">
      <c r="A1016" s="2">
        <v>44561</v>
      </c>
      <c r="B1016" s="3">
        <v>14001010</v>
      </c>
    </row>
    <row r="1017" spans="1:2" x14ac:dyDescent="0.3">
      <c r="A1017" s="2">
        <v>44562</v>
      </c>
      <c r="B1017" s="3">
        <v>14001011</v>
      </c>
    </row>
    <row r="1018" spans="1:2" x14ac:dyDescent="0.3">
      <c r="A1018" s="2">
        <v>44563</v>
      </c>
      <c r="B1018" s="3">
        <v>14001012</v>
      </c>
    </row>
    <row r="1019" spans="1:2" x14ac:dyDescent="0.3">
      <c r="A1019" s="2">
        <v>44564</v>
      </c>
      <c r="B1019" s="3">
        <v>14001013</v>
      </c>
    </row>
    <row r="1020" spans="1:2" x14ac:dyDescent="0.3">
      <c r="A1020" s="2">
        <v>44565</v>
      </c>
      <c r="B1020" s="3">
        <v>14001014</v>
      </c>
    </row>
    <row r="1021" spans="1:2" x14ac:dyDescent="0.3">
      <c r="A1021" s="2">
        <v>44566</v>
      </c>
      <c r="B1021" s="3">
        <v>14001015</v>
      </c>
    </row>
    <row r="1022" spans="1:2" x14ac:dyDescent="0.3">
      <c r="A1022" s="2">
        <v>44567</v>
      </c>
      <c r="B1022" s="3">
        <v>14001016</v>
      </c>
    </row>
    <row r="1023" spans="1:2" x14ac:dyDescent="0.3">
      <c r="A1023" s="2">
        <v>44568</v>
      </c>
      <c r="B1023" s="3">
        <v>14001017</v>
      </c>
    </row>
    <row r="1024" spans="1:2" x14ac:dyDescent="0.3">
      <c r="A1024" s="2">
        <v>44569</v>
      </c>
      <c r="B1024" s="3">
        <v>14001018</v>
      </c>
    </row>
    <row r="1025" spans="1:2" x14ac:dyDescent="0.3">
      <c r="A1025" s="2">
        <v>44570</v>
      </c>
      <c r="B1025" s="3">
        <v>14001019</v>
      </c>
    </row>
    <row r="1026" spans="1:2" x14ac:dyDescent="0.3">
      <c r="A1026" s="2">
        <v>44571</v>
      </c>
      <c r="B1026" s="3">
        <v>14001020</v>
      </c>
    </row>
    <row r="1027" spans="1:2" x14ac:dyDescent="0.3">
      <c r="A1027" s="2">
        <v>44572</v>
      </c>
      <c r="B1027" s="3">
        <v>14001021</v>
      </c>
    </row>
    <row r="1028" spans="1:2" x14ac:dyDescent="0.3">
      <c r="A1028" s="2">
        <v>44573</v>
      </c>
      <c r="B1028" s="3">
        <v>14001022</v>
      </c>
    </row>
    <row r="1029" spans="1:2" x14ac:dyDescent="0.3">
      <c r="A1029" s="2">
        <v>44574</v>
      </c>
      <c r="B1029" s="3">
        <v>14001023</v>
      </c>
    </row>
    <row r="1030" spans="1:2" x14ac:dyDescent="0.3">
      <c r="A1030" s="2">
        <v>44575</v>
      </c>
      <c r="B1030" s="3">
        <v>14001024</v>
      </c>
    </row>
    <row r="1031" spans="1:2" x14ac:dyDescent="0.3">
      <c r="A1031" s="2">
        <v>44576</v>
      </c>
      <c r="B1031" s="3">
        <v>14001025</v>
      </c>
    </row>
    <row r="1032" spans="1:2" x14ac:dyDescent="0.3">
      <c r="A1032" s="2">
        <v>44577</v>
      </c>
      <c r="B1032" s="3">
        <v>14001026</v>
      </c>
    </row>
    <row r="1033" spans="1:2" x14ac:dyDescent="0.3">
      <c r="A1033" s="2">
        <v>44578</v>
      </c>
      <c r="B1033" s="3">
        <v>14001027</v>
      </c>
    </row>
    <row r="1034" spans="1:2" x14ac:dyDescent="0.3">
      <c r="A1034" s="2">
        <v>44579</v>
      </c>
      <c r="B1034" s="3">
        <v>14001028</v>
      </c>
    </row>
    <row r="1035" spans="1:2" x14ac:dyDescent="0.3">
      <c r="A1035" s="2">
        <v>44580</v>
      </c>
      <c r="B1035" s="3">
        <v>14001029</v>
      </c>
    </row>
    <row r="1036" spans="1:2" x14ac:dyDescent="0.3">
      <c r="A1036" s="2">
        <v>44581</v>
      </c>
      <c r="B1036" s="3">
        <v>14001030</v>
      </c>
    </row>
    <row r="1037" spans="1:2" x14ac:dyDescent="0.3">
      <c r="A1037" s="2">
        <v>44582</v>
      </c>
      <c r="B1037" s="3">
        <v>14001101</v>
      </c>
    </row>
    <row r="1038" spans="1:2" x14ac:dyDescent="0.3">
      <c r="A1038" s="2">
        <v>44583</v>
      </c>
      <c r="B1038" s="3">
        <v>14001102</v>
      </c>
    </row>
    <row r="1039" spans="1:2" x14ac:dyDescent="0.3">
      <c r="A1039" s="2">
        <v>44584</v>
      </c>
      <c r="B1039" s="3">
        <v>14001103</v>
      </c>
    </row>
    <row r="1040" spans="1:2" x14ac:dyDescent="0.3">
      <c r="A1040" s="2">
        <v>44585</v>
      </c>
      <c r="B1040" s="3">
        <v>14001104</v>
      </c>
    </row>
    <row r="1041" spans="1:2" x14ac:dyDescent="0.3">
      <c r="A1041" s="2">
        <v>44586</v>
      </c>
      <c r="B1041" s="3">
        <v>14001105</v>
      </c>
    </row>
    <row r="1042" spans="1:2" x14ac:dyDescent="0.3">
      <c r="A1042" s="2">
        <v>44587</v>
      </c>
      <c r="B1042" s="3">
        <v>14001106</v>
      </c>
    </row>
    <row r="1043" spans="1:2" x14ac:dyDescent="0.3">
      <c r="A1043" s="2">
        <v>44588</v>
      </c>
      <c r="B1043" s="3">
        <v>14001107</v>
      </c>
    </row>
    <row r="1044" spans="1:2" x14ac:dyDescent="0.3">
      <c r="A1044" s="2">
        <v>44589</v>
      </c>
      <c r="B1044" s="3">
        <v>14001108</v>
      </c>
    </row>
    <row r="1045" spans="1:2" x14ac:dyDescent="0.3">
      <c r="A1045" s="2">
        <v>44590</v>
      </c>
      <c r="B1045" s="3">
        <v>14001109</v>
      </c>
    </row>
    <row r="1046" spans="1:2" x14ac:dyDescent="0.3">
      <c r="A1046" s="2">
        <v>44591</v>
      </c>
      <c r="B1046" s="3">
        <v>14001110</v>
      </c>
    </row>
    <row r="1047" spans="1:2" x14ac:dyDescent="0.3">
      <c r="A1047" s="2">
        <v>44592</v>
      </c>
      <c r="B1047" s="3">
        <v>14001111</v>
      </c>
    </row>
    <row r="1048" spans="1:2" x14ac:dyDescent="0.3">
      <c r="A1048" s="2">
        <v>44593</v>
      </c>
      <c r="B1048" s="3">
        <v>14001112</v>
      </c>
    </row>
    <row r="1049" spans="1:2" x14ac:dyDescent="0.3">
      <c r="A1049" s="2">
        <v>44594</v>
      </c>
      <c r="B1049" s="3">
        <v>14001113</v>
      </c>
    </row>
    <row r="1050" spans="1:2" x14ac:dyDescent="0.3">
      <c r="A1050" s="2">
        <v>44595</v>
      </c>
      <c r="B1050" s="3">
        <v>14001114</v>
      </c>
    </row>
    <row r="1051" spans="1:2" x14ac:dyDescent="0.3">
      <c r="A1051" s="2">
        <v>44596</v>
      </c>
      <c r="B1051" s="3">
        <v>14001115</v>
      </c>
    </row>
    <row r="1052" spans="1:2" x14ac:dyDescent="0.3">
      <c r="A1052" s="2">
        <v>44597</v>
      </c>
      <c r="B1052" s="3">
        <v>14001116</v>
      </c>
    </row>
    <row r="1053" spans="1:2" x14ac:dyDescent="0.3">
      <c r="A1053" s="2">
        <v>44598</v>
      </c>
      <c r="B1053" s="3">
        <v>14001117</v>
      </c>
    </row>
    <row r="1054" spans="1:2" x14ac:dyDescent="0.3">
      <c r="A1054" s="2">
        <v>44599</v>
      </c>
      <c r="B1054" s="3">
        <v>14001118</v>
      </c>
    </row>
    <row r="1055" spans="1:2" x14ac:dyDescent="0.3">
      <c r="A1055" s="2">
        <v>44600</v>
      </c>
      <c r="B1055" s="3">
        <v>14001119</v>
      </c>
    </row>
    <row r="1056" spans="1:2" x14ac:dyDescent="0.3">
      <c r="A1056" s="2">
        <v>44601</v>
      </c>
      <c r="B1056" s="3">
        <v>14001120</v>
      </c>
    </row>
    <row r="1057" spans="1:2" x14ac:dyDescent="0.3">
      <c r="A1057" s="2">
        <v>44602</v>
      </c>
      <c r="B1057" s="3">
        <v>14001121</v>
      </c>
    </row>
    <row r="1058" spans="1:2" x14ac:dyDescent="0.3">
      <c r="A1058" s="2">
        <v>44603</v>
      </c>
      <c r="B1058" s="3">
        <v>14001122</v>
      </c>
    </row>
    <row r="1059" spans="1:2" x14ac:dyDescent="0.3">
      <c r="A1059" s="2">
        <v>44604</v>
      </c>
      <c r="B1059" s="3">
        <v>14001123</v>
      </c>
    </row>
    <row r="1060" spans="1:2" x14ac:dyDescent="0.3">
      <c r="A1060" s="2">
        <v>44605</v>
      </c>
      <c r="B1060" s="3">
        <v>14001124</v>
      </c>
    </row>
    <row r="1061" spans="1:2" x14ac:dyDescent="0.3">
      <c r="A1061" s="2">
        <v>44606</v>
      </c>
      <c r="B1061" s="3">
        <v>14001125</v>
      </c>
    </row>
    <row r="1062" spans="1:2" x14ac:dyDescent="0.3">
      <c r="A1062" s="2">
        <v>44607</v>
      </c>
      <c r="B1062" s="3">
        <v>14001126</v>
      </c>
    </row>
    <row r="1063" spans="1:2" x14ac:dyDescent="0.3">
      <c r="A1063" s="2">
        <v>44608</v>
      </c>
      <c r="B1063" s="3">
        <v>14001127</v>
      </c>
    </row>
    <row r="1064" spans="1:2" x14ac:dyDescent="0.3">
      <c r="A1064" s="2">
        <v>44609</v>
      </c>
      <c r="B1064" s="3">
        <v>14001128</v>
      </c>
    </row>
    <row r="1065" spans="1:2" x14ac:dyDescent="0.3">
      <c r="A1065" s="2">
        <v>44610</v>
      </c>
      <c r="B1065" s="3">
        <v>14001129</v>
      </c>
    </row>
    <row r="1066" spans="1:2" x14ac:dyDescent="0.3">
      <c r="A1066" s="2">
        <v>44611</v>
      </c>
      <c r="B1066" s="3">
        <v>14001130</v>
      </c>
    </row>
    <row r="1067" spans="1:2" x14ac:dyDescent="0.3">
      <c r="A1067" s="2">
        <v>44612</v>
      </c>
      <c r="B1067" s="3">
        <v>14001201</v>
      </c>
    </row>
    <row r="1068" spans="1:2" x14ac:dyDescent="0.3">
      <c r="A1068" s="2">
        <v>44613</v>
      </c>
      <c r="B1068" s="3">
        <v>14001202</v>
      </c>
    </row>
    <row r="1069" spans="1:2" x14ac:dyDescent="0.3">
      <c r="A1069" s="2">
        <v>44614</v>
      </c>
      <c r="B1069" s="3">
        <v>14001203</v>
      </c>
    </row>
    <row r="1070" spans="1:2" x14ac:dyDescent="0.3">
      <c r="A1070" s="2">
        <v>44615</v>
      </c>
      <c r="B1070" s="3">
        <v>14001204</v>
      </c>
    </row>
    <row r="1071" spans="1:2" x14ac:dyDescent="0.3">
      <c r="A1071" s="2">
        <v>44616</v>
      </c>
      <c r="B1071" s="3">
        <v>14001205</v>
      </c>
    </row>
    <row r="1072" spans="1:2" x14ac:dyDescent="0.3">
      <c r="A1072" s="2">
        <v>44617</v>
      </c>
      <c r="B1072" s="3">
        <v>14001206</v>
      </c>
    </row>
    <row r="1073" spans="1:2" x14ac:dyDescent="0.3">
      <c r="A1073" s="2">
        <v>44618</v>
      </c>
      <c r="B1073" s="3">
        <v>14001207</v>
      </c>
    </row>
    <row r="1074" spans="1:2" x14ac:dyDescent="0.3">
      <c r="A1074" s="2">
        <v>44619</v>
      </c>
      <c r="B1074" s="3">
        <v>14001208</v>
      </c>
    </row>
    <row r="1075" spans="1:2" x14ac:dyDescent="0.3">
      <c r="A1075" s="2">
        <v>44620</v>
      </c>
      <c r="B1075" s="3">
        <v>14001209</v>
      </c>
    </row>
    <row r="1076" spans="1:2" x14ac:dyDescent="0.3">
      <c r="A1076" s="2">
        <v>44621</v>
      </c>
      <c r="B1076" s="3">
        <v>14001210</v>
      </c>
    </row>
    <row r="1077" spans="1:2" x14ac:dyDescent="0.3">
      <c r="A1077" s="2">
        <v>44622</v>
      </c>
      <c r="B1077" s="3">
        <v>14001211</v>
      </c>
    </row>
    <row r="1078" spans="1:2" x14ac:dyDescent="0.3">
      <c r="A1078" s="2">
        <v>44623</v>
      </c>
      <c r="B1078" s="3">
        <v>14001212</v>
      </c>
    </row>
    <row r="1079" spans="1:2" x14ac:dyDescent="0.3">
      <c r="A1079" s="2">
        <v>44624</v>
      </c>
      <c r="B1079" s="3">
        <v>14001213</v>
      </c>
    </row>
    <row r="1080" spans="1:2" x14ac:dyDescent="0.3">
      <c r="A1080" s="2">
        <v>44625</v>
      </c>
      <c r="B1080" s="3">
        <v>14001214</v>
      </c>
    </row>
    <row r="1081" spans="1:2" x14ac:dyDescent="0.3">
      <c r="A1081" s="2">
        <v>44626</v>
      </c>
      <c r="B1081" s="3">
        <v>14001215</v>
      </c>
    </row>
    <row r="1082" spans="1:2" x14ac:dyDescent="0.3">
      <c r="A1082" s="2">
        <v>44627</v>
      </c>
      <c r="B1082" s="3">
        <v>14001216</v>
      </c>
    </row>
    <row r="1083" spans="1:2" x14ac:dyDescent="0.3">
      <c r="A1083" s="2">
        <v>44628</v>
      </c>
      <c r="B1083" s="3">
        <v>14001217</v>
      </c>
    </row>
    <row r="1084" spans="1:2" x14ac:dyDescent="0.3">
      <c r="A1084" s="2">
        <v>44629</v>
      </c>
      <c r="B1084" s="3">
        <v>14001218</v>
      </c>
    </row>
    <row r="1085" spans="1:2" x14ac:dyDescent="0.3">
      <c r="A1085" s="2">
        <v>44630</v>
      </c>
      <c r="B1085" s="3">
        <v>14001219</v>
      </c>
    </row>
    <row r="1086" spans="1:2" x14ac:dyDescent="0.3">
      <c r="A1086" s="2">
        <v>44631</v>
      </c>
      <c r="B1086" s="3">
        <v>14001220</v>
      </c>
    </row>
    <row r="1087" spans="1:2" x14ac:dyDescent="0.3">
      <c r="A1087" s="2">
        <v>44632</v>
      </c>
      <c r="B1087" s="3">
        <v>14001221</v>
      </c>
    </row>
    <row r="1088" spans="1:2" x14ac:dyDescent="0.3">
      <c r="A1088" s="2">
        <v>44633</v>
      </c>
      <c r="B1088" s="3">
        <v>14001222</v>
      </c>
    </row>
    <row r="1089" spans="1:2" x14ac:dyDescent="0.3">
      <c r="A1089" s="2">
        <v>44634</v>
      </c>
      <c r="B1089" s="3">
        <v>14001223</v>
      </c>
    </row>
    <row r="1090" spans="1:2" x14ac:dyDescent="0.3">
      <c r="A1090" s="2">
        <v>44635</v>
      </c>
      <c r="B1090" s="3">
        <v>14001224</v>
      </c>
    </row>
    <row r="1091" spans="1:2" x14ac:dyDescent="0.3">
      <c r="A1091" s="2">
        <v>44636</v>
      </c>
      <c r="B1091" s="3">
        <v>14001225</v>
      </c>
    </row>
    <row r="1092" spans="1:2" x14ac:dyDescent="0.3">
      <c r="A1092" s="2">
        <v>44637</v>
      </c>
      <c r="B1092" s="3">
        <v>14001226</v>
      </c>
    </row>
    <row r="1093" spans="1:2" x14ac:dyDescent="0.3">
      <c r="A1093" s="2">
        <v>44638</v>
      </c>
      <c r="B1093" s="3">
        <v>14001227</v>
      </c>
    </row>
    <row r="1094" spans="1:2" x14ac:dyDescent="0.3">
      <c r="A1094" s="2">
        <v>44639</v>
      </c>
      <c r="B1094" s="3">
        <v>14001228</v>
      </c>
    </row>
    <row r="1095" spans="1:2" x14ac:dyDescent="0.3">
      <c r="A1095" s="2">
        <v>44640</v>
      </c>
      <c r="B1095" s="3">
        <v>14001229</v>
      </c>
    </row>
    <row r="1096" spans="1:2" x14ac:dyDescent="0.3">
      <c r="A1096" s="2">
        <v>44641</v>
      </c>
      <c r="B1096" s="3">
        <v>14010101</v>
      </c>
    </row>
    <row r="1097" spans="1:2" x14ac:dyDescent="0.3">
      <c r="A1097" s="2">
        <v>44642</v>
      </c>
      <c r="B1097" s="3">
        <v>14010102</v>
      </c>
    </row>
    <row r="1098" spans="1:2" x14ac:dyDescent="0.3">
      <c r="A1098" s="2">
        <v>44643</v>
      </c>
      <c r="B1098" s="3">
        <v>14010103</v>
      </c>
    </row>
    <row r="1099" spans="1:2" x14ac:dyDescent="0.3">
      <c r="A1099" s="2">
        <v>44644</v>
      </c>
      <c r="B1099" s="3">
        <v>14010104</v>
      </c>
    </row>
    <row r="1100" spans="1:2" x14ac:dyDescent="0.3">
      <c r="A1100" s="2">
        <v>44645</v>
      </c>
      <c r="B1100" s="3">
        <v>14010105</v>
      </c>
    </row>
    <row r="1101" spans="1:2" x14ac:dyDescent="0.3">
      <c r="A1101" s="2">
        <v>44646</v>
      </c>
      <c r="B1101" s="3">
        <v>14010106</v>
      </c>
    </row>
    <row r="1102" spans="1:2" x14ac:dyDescent="0.3">
      <c r="A1102" s="2">
        <v>44647</v>
      </c>
      <c r="B1102" s="3">
        <v>14010107</v>
      </c>
    </row>
    <row r="1103" spans="1:2" x14ac:dyDescent="0.3">
      <c r="A1103" s="2">
        <v>44648</v>
      </c>
      <c r="B1103" s="3">
        <v>14010108</v>
      </c>
    </row>
    <row r="1104" spans="1:2" x14ac:dyDescent="0.3">
      <c r="A1104" s="2">
        <v>44649</v>
      </c>
      <c r="B1104" s="3">
        <v>14010109</v>
      </c>
    </row>
    <row r="1105" spans="1:2" x14ac:dyDescent="0.3">
      <c r="A1105" s="2">
        <v>44650</v>
      </c>
      <c r="B1105" s="3">
        <v>14010110</v>
      </c>
    </row>
    <row r="1106" spans="1:2" x14ac:dyDescent="0.3">
      <c r="A1106" s="2">
        <v>44651</v>
      </c>
      <c r="B1106" s="3">
        <v>14010111</v>
      </c>
    </row>
    <row r="1107" spans="1:2" x14ac:dyDescent="0.3">
      <c r="A1107" s="2">
        <v>44652</v>
      </c>
      <c r="B1107" s="3">
        <v>14010112</v>
      </c>
    </row>
    <row r="1108" spans="1:2" x14ac:dyDescent="0.3">
      <c r="A1108" s="2">
        <v>44653</v>
      </c>
      <c r="B1108" s="3">
        <v>14010113</v>
      </c>
    </row>
    <row r="1109" spans="1:2" x14ac:dyDescent="0.3">
      <c r="A1109" s="2">
        <v>44654</v>
      </c>
      <c r="B1109" s="3">
        <v>14010114</v>
      </c>
    </row>
    <row r="1110" spans="1:2" x14ac:dyDescent="0.3">
      <c r="A1110" s="2">
        <v>44655</v>
      </c>
      <c r="B1110" s="3">
        <v>14010115</v>
      </c>
    </row>
    <row r="1111" spans="1:2" x14ac:dyDescent="0.3">
      <c r="A1111" s="2">
        <v>44656</v>
      </c>
      <c r="B1111" s="3">
        <v>14010116</v>
      </c>
    </row>
    <row r="1112" spans="1:2" x14ac:dyDescent="0.3">
      <c r="A1112" s="2">
        <v>44657</v>
      </c>
      <c r="B1112" s="3">
        <v>14010117</v>
      </c>
    </row>
    <row r="1113" spans="1:2" x14ac:dyDescent="0.3">
      <c r="A1113" s="2">
        <v>44658</v>
      </c>
      <c r="B1113" s="3">
        <v>14010118</v>
      </c>
    </row>
    <row r="1114" spans="1:2" x14ac:dyDescent="0.3">
      <c r="A1114" s="2">
        <v>44659</v>
      </c>
      <c r="B1114" s="3">
        <v>14010119</v>
      </c>
    </row>
    <row r="1115" spans="1:2" x14ac:dyDescent="0.3">
      <c r="A1115" s="2">
        <v>44660</v>
      </c>
      <c r="B1115" s="3">
        <v>14010120</v>
      </c>
    </row>
    <row r="1116" spans="1:2" x14ac:dyDescent="0.3">
      <c r="A1116" s="2">
        <v>44661</v>
      </c>
      <c r="B1116" s="3">
        <v>14010121</v>
      </c>
    </row>
    <row r="1117" spans="1:2" x14ac:dyDescent="0.3">
      <c r="A1117" s="2">
        <v>44662</v>
      </c>
      <c r="B1117" s="3">
        <v>14010122</v>
      </c>
    </row>
    <row r="1118" spans="1:2" x14ac:dyDescent="0.3">
      <c r="A1118" s="2">
        <v>44663</v>
      </c>
      <c r="B1118" s="3">
        <v>14010123</v>
      </c>
    </row>
    <row r="1119" spans="1:2" x14ac:dyDescent="0.3">
      <c r="A1119" s="2">
        <v>44664</v>
      </c>
      <c r="B1119" s="3">
        <v>14010124</v>
      </c>
    </row>
    <row r="1120" spans="1:2" x14ac:dyDescent="0.3">
      <c r="A1120" s="2">
        <v>44665</v>
      </c>
      <c r="B1120" s="3">
        <v>14010125</v>
      </c>
    </row>
    <row r="1121" spans="1:2" x14ac:dyDescent="0.3">
      <c r="A1121" s="2">
        <v>44666</v>
      </c>
      <c r="B1121" s="3">
        <v>14010126</v>
      </c>
    </row>
    <row r="1122" spans="1:2" x14ac:dyDescent="0.3">
      <c r="A1122" s="2">
        <v>44667</v>
      </c>
      <c r="B1122" s="3">
        <v>14010127</v>
      </c>
    </row>
    <row r="1123" spans="1:2" x14ac:dyDescent="0.3">
      <c r="A1123" s="2">
        <v>44668</v>
      </c>
      <c r="B1123" s="3">
        <v>14010128</v>
      </c>
    </row>
    <row r="1124" spans="1:2" x14ac:dyDescent="0.3">
      <c r="A1124" s="2">
        <v>44669</v>
      </c>
      <c r="B1124" s="3">
        <v>14010129</v>
      </c>
    </row>
    <row r="1125" spans="1:2" x14ac:dyDescent="0.3">
      <c r="A1125" s="2">
        <v>44670</v>
      </c>
      <c r="B1125" s="3">
        <v>14010130</v>
      </c>
    </row>
    <row r="1126" spans="1:2" x14ac:dyDescent="0.3">
      <c r="A1126" s="2">
        <v>44671</v>
      </c>
      <c r="B1126" s="3">
        <v>14010131</v>
      </c>
    </row>
    <row r="1127" spans="1:2" x14ac:dyDescent="0.3">
      <c r="A1127" s="2">
        <v>44672</v>
      </c>
      <c r="B1127" s="3">
        <v>14010201</v>
      </c>
    </row>
    <row r="1128" spans="1:2" x14ac:dyDescent="0.3">
      <c r="A1128" s="2">
        <v>44673</v>
      </c>
      <c r="B1128" s="3">
        <v>14010202</v>
      </c>
    </row>
    <row r="1129" spans="1:2" x14ac:dyDescent="0.3">
      <c r="A1129" s="2">
        <v>44674</v>
      </c>
      <c r="B1129" s="3">
        <v>14010203</v>
      </c>
    </row>
    <row r="1130" spans="1:2" x14ac:dyDescent="0.3">
      <c r="A1130" s="2">
        <v>44675</v>
      </c>
      <c r="B1130" s="3">
        <v>14010204</v>
      </c>
    </row>
    <row r="1131" spans="1:2" x14ac:dyDescent="0.3">
      <c r="A1131" s="2">
        <v>44676</v>
      </c>
      <c r="B1131" s="3">
        <v>14010205</v>
      </c>
    </row>
    <row r="1132" spans="1:2" x14ac:dyDescent="0.3">
      <c r="A1132" s="2">
        <v>44677</v>
      </c>
      <c r="B1132" s="3">
        <v>14010206</v>
      </c>
    </row>
    <row r="1133" spans="1:2" x14ac:dyDescent="0.3">
      <c r="A1133" s="2">
        <v>44678</v>
      </c>
      <c r="B1133" s="3">
        <v>14010207</v>
      </c>
    </row>
    <row r="1134" spans="1:2" x14ac:dyDescent="0.3">
      <c r="A1134" s="2">
        <v>44679</v>
      </c>
      <c r="B1134" s="3">
        <v>14010208</v>
      </c>
    </row>
    <row r="1135" spans="1:2" x14ac:dyDescent="0.3">
      <c r="A1135" s="2">
        <v>44680</v>
      </c>
      <c r="B1135" s="3">
        <v>14010209</v>
      </c>
    </row>
    <row r="1136" spans="1:2" x14ac:dyDescent="0.3">
      <c r="A1136" s="2">
        <v>44681</v>
      </c>
      <c r="B1136" s="3">
        <v>14010210</v>
      </c>
    </row>
    <row r="1137" spans="1:2" x14ac:dyDescent="0.3">
      <c r="A1137" s="2">
        <v>44682</v>
      </c>
      <c r="B1137" s="3">
        <v>14010211</v>
      </c>
    </row>
    <row r="1138" spans="1:2" x14ac:dyDescent="0.3">
      <c r="A1138" s="2">
        <v>44683</v>
      </c>
      <c r="B1138" s="3">
        <v>14010212</v>
      </c>
    </row>
    <row r="1139" spans="1:2" x14ac:dyDescent="0.3">
      <c r="A1139" s="2">
        <v>44684</v>
      </c>
      <c r="B1139" s="3">
        <v>14010213</v>
      </c>
    </row>
    <row r="1140" spans="1:2" x14ac:dyDescent="0.3">
      <c r="A1140" s="2">
        <v>44685</v>
      </c>
      <c r="B1140" s="3">
        <v>14010214</v>
      </c>
    </row>
    <row r="1141" spans="1:2" x14ac:dyDescent="0.3">
      <c r="A1141" s="2">
        <v>44686</v>
      </c>
      <c r="B1141" s="3">
        <v>14010215</v>
      </c>
    </row>
    <row r="1142" spans="1:2" x14ac:dyDescent="0.3">
      <c r="A1142" s="2">
        <v>44687</v>
      </c>
      <c r="B1142" s="3">
        <v>14010216</v>
      </c>
    </row>
    <row r="1143" spans="1:2" x14ac:dyDescent="0.3">
      <c r="A1143" s="2">
        <v>44688</v>
      </c>
      <c r="B1143" s="3">
        <v>14010217</v>
      </c>
    </row>
    <row r="1144" spans="1:2" x14ac:dyDescent="0.3">
      <c r="A1144" s="2">
        <v>44689</v>
      </c>
      <c r="B1144" s="3">
        <v>14010218</v>
      </c>
    </row>
    <row r="1145" spans="1:2" x14ac:dyDescent="0.3">
      <c r="A1145" s="2">
        <v>44690</v>
      </c>
      <c r="B1145" s="3">
        <v>14010219</v>
      </c>
    </row>
    <row r="1146" spans="1:2" x14ac:dyDescent="0.3">
      <c r="A1146" s="2">
        <v>44691</v>
      </c>
      <c r="B1146" s="3">
        <v>14010220</v>
      </c>
    </row>
    <row r="1147" spans="1:2" x14ac:dyDescent="0.3">
      <c r="A1147" s="2">
        <v>44692</v>
      </c>
      <c r="B1147" s="3">
        <v>14010221</v>
      </c>
    </row>
    <row r="1148" spans="1:2" x14ac:dyDescent="0.3">
      <c r="A1148" s="2">
        <v>44693</v>
      </c>
      <c r="B1148" s="3">
        <v>14010222</v>
      </c>
    </row>
    <row r="1149" spans="1:2" x14ac:dyDescent="0.3">
      <c r="A1149" s="2">
        <v>44694</v>
      </c>
      <c r="B1149" s="3">
        <v>14010223</v>
      </c>
    </row>
    <row r="1150" spans="1:2" x14ac:dyDescent="0.3">
      <c r="A1150" s="2">
        <v>44695</v>
      </c>
      <c r="B1150" s="3">
        <v>14010224</v>
      </c>
    </row>
    <row r="1151" spans="1:2" x14ac:dyDescent="0.3">
      <c r="A1151" s="2">
        <v>44696</v>
      </c>
      <c r="B1151" s="3">
        <v>14010225</v>
      </c>
    </row>
    <row r="1152" spans="1:2" x14ac:dyDescent="0.3">
      <c r="A1152" s="2">
        <v>44697</v>
      </c>
      <c r="B1152" s="3">
        <v>14010226</v>
      </c>
    </row>
    <row r="1153" spans="1:2" x14ac:dyDescent="0.3">
      <c r="A1153" s="2">
        <v>44698</v>
      </c>
      <c r="B1153" s="3">
        <v>14010227</v>
      </c>
    </row>
    <row r="1154" spans="1:2" x14ac:dyDescent="0.3">
      <c r="A1154" s="2">
        <v>44699</v>
      </c>
      <c r="B1154" s="3">
        <v>14010228</v>
      </c>
    </row>
    <row r="1155" spans="1:2" x14ac:dyDescent="0.3">
      <c r="A1155" s="2">
        <v>44700</v>
      </c>
      <c r="B1155" s="3">
        <v>14010229</v>
      </c>
    </row>
    <row r="1156" spans="1:2" x14ac:dyDescent="0.3">
      <c r="A1156" s="2">
        <v>44701</v>
      </c>
      <c r="B1156" s="3">
        <v>14010230</v>
      </c>
    </row>
    <row r="1157" spans="1:2" x14ac:dyDescent="0.3">
      <c r="A1157" s="2">
        <v>44702</v>
      </c>
      <c r="B1157" s="3">
        <v>14010231</v>
      </c>
    </row>
    <row r="1158" spans="1:2" x14ac:dyDescent="0.3">
      <c r="A1158" s="2">
        <v>44703</v>
      </c>
      <c r="B1158" s="3">
        <v>14010301</v>
      </c>
    </row>
    <row r="1159" spans="1:2" x14ac:dyDescent="0.3">
      <c r="A1159" s="2">
        <v>44704</v>
      </c>
      <c r="B1159" s="3">
        <v>14010302</v>
      </c>
    </row>
    <row r="1160" spans="1:2" x14ac:dyDescent="0.3">
      <c r="A1160" s="2">
        <v>44705</v>
      </c>
      <c r="B1160" s="3">
        <v>14010303</v>
      </c>
    </row>
    <row r="1161" spans="1:2" x14ac:dyDescent="0.3">
      <c r="A1161" s="2">
        <v>44706</v>
      </c>
      <c r="B1161" s="3">
        <v>14010304</v>
      </c>
    </row>
    <row r="1162" spans="1:2" x14ac:dyDescent="0.3">
      <c r="A1162" s="2">
        <v>44707</v>
      </c>
      <c r="B1162" s="3">
        <v>14010305</v>
      </c>
    </row>
    <row r="1163" spans="1:2" x14ac:dyDescent="0.3">
      <c r="A1163" s="2">
        <v>44708</v>
      </c>
      <c r="B1163" s="3">
        <v>14010306</v>
      </c>
    </row>
    <row r="1164" spans="1:2" x14ac:dyDescent="0.3">
      <c r="A1164" s="2">
        <v>44709</v>
      </c>
      <c r="B1164" s="3">
        <v>14010307</v>
      </c>
    </row>
    <row r="1165" spans="1:2" x14ac:dyDescent="0.3">
      <c r="A1165" s="2">
        <v>44710</v>
      </c>
      <c r="B1165" s="3">
        <v>14010308</v>
      </c>
    </row>
    <row r="1166" spans="1:2" x14ac:dyDescent="0.3">
      <c r="A1166" s="2">
        <v>44711</v>
      </c>
      <c r="B1166" s="3">
        <v>14010309</v>
      </c>
    </row>
    <row r="1167" spans="1:2" x14ac:dyDescent="0.3">
      <c r="A1167" s="2">
        <v>44712</v>
      </c>
      <c r="B1167" s="3">
        <v>14010310</v>
      </c>
    </row>
    <row r="1168" spans="1:2" x14ac:dyDescent="0.3">
      <c r="A1168" s="2">
        <v>44713</v>
      </c>
      <c r="B1168" s="3">
        <v>14010311</v>
      </c>
    </row>
    <row r="1169" spans="1:2" x14ac:dyDescent="0.3">
      <c r="A1169" s="2">
        <v>44714</v>
      </c>
      <c r="B1169" s="3">
        <v>14010312</v>
      </c>
    </row>
    <row r="1170" spans="1:2" x14ac:dyDescent="0.3">
      <c r="A1170" s="2">
        <v>44715</v>
      </c>
      <c r="B1170" s="3">
        <v>14010313</v>
      </c>
    </row>
    <row r="1171" spans="1:2" x14ac:dyDescent="0.3">
      <c r="A1171" s="2">
        <v>44716</v>
      </c>
      <c r="B1171" s="3">
        <v>14010314</v>
      </c>
    </row>
    <row r="1172" spans="1:2" x14ac:dyDescent="0.3">
      <c r="A1172" s="2">
        <v>44717</v>
      </c>
      <c r="B1172" s="3">
        <v>14010315</v>
      </c>
    </row>
    <row r="1173" spans="1:2" x14ac:dyDescent="0.3">
      <c r="A1173" s="2">
        <v>44718</v>
      </c>
      <c r="B1173" s="3">
        <v>14010316</v>
      </c>
    </row>
    <row r="1174" spans="1:2" x14ac:dyDescent="0.3">
      <c r="A1174" s="2">
        <v>44719</v>
      </c>
      <c r="B1174" s="3">
        <v>14010317</v>
      </c>
    </row>
    <row r="1175" spans="1:2" x14ac:dyDescent="0.3">
      <c r="A1175" s="2">
        <v>44720</v>
      </c>
      <c r="B1175" s="3">
        <v>14010318</v>
      </c>
    </row>
    <row r="1176" spans="1:2" x14ac:dyDescent="0.3">
      <c r="A1176" s="2">
        <v>44721</v>
      </c>
      <c r="B1176" s="3">
        <v>14010319</v>
      </c>
    </row>
    <row r="1177" spans="1:2" x14ac:dyDescent="0.3">
      <c r="A1177" s="2">
        <v>44722</v>
      </c>
      <c r="B1177" s="3">
        <v>14010320</v>
      </c>
    </row>
    <row r="1178" spans="1:2" x14ac:dyDescent="0.3">
      <c r="A1178" s="2">
        <v>44723</v>
      </c>
      <c r="B1178" s="3">
        <v>14010321</v>
      </c>
    </row>
    <row r="1179" spans="1:2" x14ac:dyDescent="0.3">
      <c r="A1179" s="2">
        <v>44724</v>
      </c>
      <c r="B1179" s="3">
        <v>14010322</v>
      </c>
    </row>
    <row r="1180" spans="1:2" x14ac:dyDescent="0.3">
      <c r="A1180" s="2">
        <v>44725</v>
      </c>
      <c r="B1180" s="3">
        <v>14010323</v>
      </c>
    </row>
    <row r="1181" spans="1:2" x14ac:dyDescent="0.3">
      <c r="A1181" s="2">
        <v>44726</v>
      </c>
      <c r="B1181" s="3">
        <v>14010324</v>
      </c>
    </row>
    <row r="1182" spans="1:2" x14ac:dyDescent="0.3">
      <c r="A1182" s="2">
        <v>44727</v>
      </c>
      <c r="B1182" s="3">
        <v>14010325</v>
      </c>
    </row>
    <row r="1183" spans="1:2" x14ac:dyDescent="0.3">
      <c r="A1183" s="2">
        <v>44728</v>
      </c>
      <c r="B1183" s="3">
        <v>14010326</v>
      </c>
    </row>
    <row r="1184" spans="1:2" x14ac:dyDescent="0.3">
      <c r="A1184" s="2">
        <v>44729</v>
      </c>
      <c r="B1184" s="3">
        <v>14010327</v>
      </c>
    </row>
    <row r="1185" spans="1:2" x14ac:dyDescent="0.3">
      <c r="A1185" s="2">
        <v>44730</v>
      </c>
      <c r="B1185" s="3">
        <v>14010328</v>
      </c>
    </row>
    <row r="1186" spans="1:2" x14ac:dyDescent="0.3">
      <c r="A1186" s="2">
        <v>44731</v>
      </c>
      <c r="B1186" s="3">
        <v>14010329</v>
      </c>
    </row>
    <row r="1187" spans="1:2" x14ac:dyDescent="0.3">
      <c r="A1187" s="2">
        <v>44732</v>
      </c>
      <c r="B1187" s="3">
        <v>14010330</v>
      </c>
    </row>
    <row r="1188" spans="1:2" x14ac:dyDescent="0.3">
      <c r="A1188" s="2">
        <v>44733</v>
      </c>
      <c r="B1188" s="3">
        <v>14010331</v>
      </c>
    </row>
    <row r="1189" spans="1:2" x14ac:dyDescent="0.3">
      <c r="A1189" s="2">
        <v>44734</v>
      </c>
      <c r="B1189" s="3">
        <v>14010401</v>
      </c>
    </row>
    <row r="1190" spans="1:2" x14ac:dyDescent="0.3">
      <c r="A1190" s="2">
        <v>44735</v>
      </c>
      <c r="B1190" s="3">
        <v>14010402</v>
      </c>
    </row>
    <row r="1191" spans="1:2" x14ac:dyDescent="0.3">
      <c r="A1191" s="2">
        <v>44736</v>
      </c>
      <c r="B1191" s="3">
        <v>14010403</v>
      </c>
    </row>
    <row r="1192" spans="1:2" x14ac:dyDescent="0.3">
      <c r="A1192" s="2">
        <v>44737</v>
      </c>
      <c r="B1192" s="3">
        <v>14010404</v>
      </c>
    </row>
    <row r="1193" spans="1:2" x14ac:dyDescent="0.3">
      <c r="A1193" s="2">
        <v>44738</v>
      </c>
      <c r="B1193" s="3">
        <v>14010405</v>
      </c>
    </row>
    <row r="1194" spans="1:2" x14ac:dyDescent="0.3">
      <c r="A1194" s="2">
        <v>44739</v>
      </c>
      <c r="B1194" s="3">
        <v>14010406</v>
      </c>
    </row>
    <row r="1195" spans="1:2" x14ac:dyDescent="0.3">
      <c r="A1195" s="2">
        <v>44740</v>
      </c>
      <c r="B1195" s="3">
        <v>14010407</v>
      </c>
    </row>
    <row r="1196" spans="1:2" x14ac:dyDescent="0.3">
      <c r="A1196" s="2">
        <v>44741</v>
      </c>
      <c r="B1196" s="3">
        <v>14010408</v>
      </c>
    </row>
    <row r="1197" spans="1:2" x14ac:dyDescent="0.3">
      <c r="A1197" s="2">
        <v>44742</v>
      </c>
      <c r="B1197" s="3">
        <v>14010409</v>
      </c>
    </row>
    <row r="1198" spans="1:2" x14ac:dyDescent="0.3">
      <c r="A1198" s="2">
        <v>44743</v>
      </c>
      <c r="B1198" s="3">
        <v>14010410</v>
      </c>
    </row>
    <row r="1199" spans="1:2" x14ac:dyDescent="0.3">
      <c r="A1199" s="2">
        <v>44744</v>
      </c>
      <c r="B1199" s="3">
        <v>14010411</v>
      </c>
    </row>
    <row r="1200" spans="1:2" x14ac:dyDescent="0.3">
      <c r="A1200" s="2">
        <v>44745</v>
      </c>
      <c r="B1200" s="3">
        <v>14010412</v>
      </c>
    </row>
    <row r="1201" spans="1:2" x14ac:dyDescent="0.3">
      <c r="A1201" s="2">
        <v>44746</v>
      </c>
      <c r="B1201" s="3">
        <v>14010413</v>
      </c>
    </row>
    <row r="1202" spans="1:2" x14ac:dyDescent="0.3">
      <c r="A1202" s="2">
        <v>44747</v>
      </c>
      <c r="B1202" s="3">
        <v>14010414</v>
      </c>
    </row>
    <row r="1203" spans="1:2" x14ac:dyDescent="0.3">
      <c r="A1203" s="2">
        <v>44748</v>
      </c>
      <c r="B1203" s="3">
        <v>14010415</v>
      </c>
    </row>
    <row r="1204" spans="1:2" x14ac:dyDescent="0.3">
      <c r="A1204" s="2">
        <v>44749</v>
      </c>
      <c r="B1204" s="3">
        <v>14010416</v>
      </c>
    </row>
    <row r="1205" spans="1:2" x14ac:dyDescent="0.3">
      <c r="A1205" s="2">
        <v>44750</v>
      </c>
      <c r="B1205" s="3">
        <v>14010417</v>
      </c>
    </row>
    <row r="1206" spans="1:2" x14ac:dyDescent="0.3">
      <c r="A1206" s="2">
        <v>44751</v>
      </c>
      <c r="B1206" s="3">
        <v>14010418</v>
      </c>
    </row>
    <row r="1207" spans="1:2" x14ac:dyDescent="0.3">
      <c r="A1207" s="2">
        <v>44752</v>
      </c>
      <c r="B1207" s="3">
        <v>14010419</v>
      </c>
    </row>
    <row r="1208" spans="1:2" x14ac:dyDescent="0.3">
      <c r="A1208" s="2">
        <v>44753</v>
      </c>
      <c r="B1208" s="3">
        <v>14010420</v>
      </c>
    </row>
    <row r="1209" spans="1:2" x14ac:dyDescent="0.3">
      <c r="A1209" s="2">
        <v>44754</v>
      </c>
      <c r="B1209" s="3">
        <v>14010421</v>
      </c>
    </row>
    <row r="1210" spans="1:2" x14ac:dyDescent="0.3">
      <c r="A1210" s="2">
        <v>44755</v>
      </c>
      <c r="B1210" s="3">
        <v>14010422</v>
      </c>
    </row>
    <row r="1211" spans="1:2" x14ac:dyDescent="0.3">
      <c r="A1211" s="2">
        <v>44756</v>
      </c>
      <c r="B1211" s="3">
        <v>14010423</v>
      </c>
    </row>
    <row r="1212" spans="1:2" x14ac:dyDescent="0.3">
      <c r="A1212" s="2">
        <v>44757</v>
      </c>
      <c r="B1212" s="3">
        <v>14010424</v>
      </c>
    </row>
    <row r="1213" spans="1:2" x14ac:dyDescent="0.3">
      <c r="A1213" s="2">
        <v>44758</v>
      </c>
      <c r="B1213" s="3">
        <v>14010425</v>
      </c>
    </row>
    <row r="1214" spans="1:2" x14ac:dyDescent="0.3">
      <c r="A1214" s="2">
        <v>44759</v>
      </c>
      <c r="B1214" s="3">
        <v>14010426</v>
      </c>
    </row>
    <row r="1215" spans="1:2" x14ac:dyDescent="0.3">
      <c r="A1215" s="2">
        <v>44760</v>
      </c>
      <c r="B1215" s="3">
        <v>14010427</v>
      </c>
    </row>
    <row r="1216" spans="1:2" x14ac:dyDescent="0.3">
      <c r="A1216" s="2">
        <v>44761</v>
      </c>
      <c r="B1216" s="3">
        <v>14010428</v>
      </c>
    </row>
    <row r="1217" spans="1:2" x14ac:dyDescent="0.3">
      <c r="A1217" s="2">
        <v>44762</v>
      </c>
      <c r="B1217" s="3">
        <v>14010429</v>
      </c>
    </row>
    <row r="1218" spans="1:2" x14ac:dyDescent="0.3">
      <c r="A1218" s="2">
        <v>44763</v>
      </c>
      <c r="B1218" s="3">
        <v>14010430</v>
      </c>
    </row>
    <row r="1219" spans="1:2" x14ac:dyDescent="0.3">
      <c r="A1219" s="2">
        <v>44764</v>
      </c>
      <c r="B1219" s="3">
        <v>14010431</v>
      </c>
    </row>
    <row r="1220" spans="1:2" x14ac:dyDescent="0.3">
      <c r="A1220" s="2">
        <v>44765</v>
      </c>
      <c r="B1220" s="3">
        <v>14010501</v>
      </c>
    </row>
    <row r="1221" spans="1:2" x14ac:dyDescent="0.3">
      <c r="A1221" s="2">
        <v>44766</v>
      </c>
      <c r="B1221" s="3">
        <v>14010502</v>
      </c>
    </row>
    <row r="1222" spans="1:2" x14ac:dyDescent="0.3">
      <c r="A1222" s="2">
        <v>44767</v>
      </c>
      <c r="B1222" s="3">
        <v>14010503</v>
      </c>
    </row>
    <row r="1223" spans="1:2" x14ac:dyDescent="0.3">
      <c r="A1223" s="2">
        <v>44768</v>
      </c>
      <c r="B1223" s="3">
        <v>14010504</v>
      </c>
    </row>
    <row r="1224" spans="1:2" x14ac:dyDescent="0.3">
      <c r="A1224" s="2">
        <v>44769</v>
      </c>
      <c r="B1224" s="3">
        <v>14010505</v>
      </c>
    </row>
    <row r="1225" spans="1:2" x14ac:dyDescent="0.3">
      <c r="A1225" s="2">
        <v>44770</v>
      </c>
      <c r="B1225" s="3">
        <v>14010506</v>
      </c>
    </row>
    <row r="1226" spans="1:2" x14ac:dyDescent="0.3">
      <c r="A1226" s="2">
        <v>44771</v>
      </c>
      <c r="B1226" s="3">
        <v>14010507</v>
      </c>
    </row>
    <row r="1227" spans="1:2" x14ac:dyDescent="0.3">
      <c r="A1227" s="2">
        <v>44772</v>
      </c>
      <c r="B1227" s="3">
        <v>14010508</v>
      </c>
    </row>
    <row r="1228" spans="1:2" x14ac:dyDescent="0.3">
      <c r="A1228" s="2">
        <v>44773</v>
      </c>
      <c r="B1228" s="3">
        <v>14010509</v>
      </c>
    </row>
    <row r="1229" spans="1:2" x14ac:dyDescent="0.3">
      <c r="A1229" s="2">
        <v>44774</v>
      </c>
      <c r="B1229" s="3">
        <v>14010510</v>
      </c>
    </row>
    <row r="1230" spans="1:2" x14ac:dyDescent="0.3">
      <c r="A1230" s="2">
        <v>44775</v>
      </c>
      <c r="B1230" s="3">
        <v>14010511</v>
      </c>
    </row>
    <row r="1231" spans="1:2" x14ac:dyDescent="0.3">
      <c r="A1231" s="2">
        <v>44776</v>
      </c>
      <c r="B1231" s="3">
        <v>14010512</v>
      </c>
    </row>
    <row r="1232" spans="1:2" x14ac:dyDescent="0.3">
      <c r="A1232" s="2">
        <v>44777</v>
      </c>
      <c r="B1232" s="3">
        <v>14010513</v>
      </c>
    </row>
    <row r="1233" spans="1:2" x14ac:dyDescent="0.3">
      <c r="A1233" s="2">
        <v>44778</v>
      </c>
      <c r="B1233" s="3">
        <v>14010514</v>
      </c>
    </row>
    <row r="1234" spans="1:2" x14ac:dyDescent="0.3">
      <c r="A1234" s="2">
        <v>44779</v>
      </c>
      <c r="B1234" s="3">
        <v>14010515</v>
      </c>
    </row>
    <row r="1235" spans="1:2" x14ac:dyDescent="0.3">
      <c r="A1235" s="2">
        <v>44780</v>
      </c>
      <c r="B1235" s="3">
        <v>14010516</v>
      </c>
    </row>
    <row r="1236" spans="1:2" x14ac:dyDescent="0.3">
      <c r="A1236" s="2">
        <v>44781</v>
      </c>
      <c r="B1236" s="3">
        <v>14010517</v>
      </c>
    </row>
    <row r="1237" spans="1:2" x14ac:dyDescent="0.3">
      <c r="A1237" s="2">
        <v>44782</v>
      </c>
      <c r="B1237" s="3">
        <v>14010518</v>
      </c>
    </row>
    <row r="1238" spans="1:2" x14ac:dyDescent="0.3">
      <c r="A1238" s="2">
        <v>44783</v>
      </c>
      <c r="B1238" s="3">
        <v>14010519</v>
      </c>
    </row>
    <row r="1239" spans="1:2" x14ac:dyDescent="0.3">
      <c r="A1239" s="2">
        <v>44784</v>
      </c>
      <c r="B1239" s="3">
        <v>14010520</v>
      </c>
    </row>
    <row r="1240" spans="1:2" x14ac:dyDescent="0.3">
      <c r="A1240" s="2">
        <v>44785</v>
      </c>
      <c r="B1240" s="3">
        <v>14010521</v>
      </c>
    </row>
    <row r="1241" spans="1:2" x14ac:dyDescent="0.3">
      <c r="A1241" s="2">
        <v>44786</v>
      </c>
      <c r="B1241" s="3">
        <v>14010522</v>
      </c>
    </row>
    <row r="1242" spans="1:2" x14ac:dyDescent="0.3">
      <c r="A1242" s="2">
        <v>44787</v>
      </c>
      <c r="B1242" s="3">
        <v>14010523</v>
      </c>
    </row>
    <row r="1243" spans="1:2" x14ac:dyDescent="0.3">
      <c r="A1243" s="2">
        <v>44788</v>
      </c>
      <c r="B1243" s="3">
        <v>14010524</v>
      </c>
    </row>
    <row r="1244" spans="1:2" x14ac:dyDescent="0.3">
      <c r="A1244" s="2">
        <v>44789</v>
      </c>
      <c r="B1244" s="3">
        <v>14010525</v>
      </c>
    </row>
    <row r="1245" spans="1:2" x14ac:dyDescent="0.3">
      <c r="A1245" s="2">
        <v>44790</v>
      </c>
      <c r="B1245" s="3">
        <v>14010526</v>
      </c>
    </row>
    <row r="1246" spans="1:2" x14ac:dyDescent="0.3">
      <c r="A1246" s="2">
        <v>44791</v>
      </c>
      <c r="B1246" s="3">
        <v>14010527</v>
      </c>
    </row>
    <row r="1247" spans="1:2" x14ac:dyDescent="0.3">
      <c r="A1247" s="2">
        <v>44792</v>
      </c>
      <c r="B1247" s="3">
        <v>14010528</v>
      </c>
    </row>
    <row r="1248" spans="1:2" x14ac:dyDescent="0.3">
      <c r="A1248" s="2">
        <v>44793</v>
      </c>
      <c r="B1248" s="3">
        <v>14010529</v>
      </c>
    </row>
    <row r="1249" spans="1:2" x14ac:dyDescent="0.3">
      <c r="A1249" s="2">
        <v>44794</v>
      </c>
      <c r="B1249" s="3">
        <v>14010530</v>
      </c>
    </row>
    <row r="1250" spans="1:2" x14ac:dyDescent="0.3">
      <c r="A1250" s="2">
        <v>44795</v>
      </c>
      <c r="B1250" s="3">
        <v>14010531</v>
      </c>
    </row>
    <row r="1251" spans="1:2" x14ac:dyDescent="0.3">
      <c r="A1251" s="2">
        <v>44796</v>
      </c>
      <c r="B1251" s="3">
        <v>14010601</v>
      </c>
    </row>
    <row r="1252" spans="1:2" x14ac:dyDescent="0.3">
      <c r="A1252" s="2">
        <v>44797</v>
      </c>
      <c r="B1252" s="3">
        <v>14010602</v>
      </c>
    </row>
    <row r="1253" spans="1:2" x14ac:dyDescent="0.3">
      <c r="A1253" s="2">
        <v>44798</v>
      </c>
      <c r="B1253" s="3">
        <v>14010603</v>
      </c>
    </row>
    <row r="1254" spans="1:2" x14ac:dyDescent="0.3">
      <c r="A1254" s="2">
        <v>44799</v>
      </c>
      <c r="B1254" s="3">
        <v>14010604</v>
      </c>
    </row>
    <row r="1255" spans="1:2" x14ac:dyDescent="0.3">
      <c r="A1255" s="2">
        <v>44800</v>
      </c>
      <c r="B1255" s="3">
        <v>14010605</v>
      </c>
    </row>
    <row r="1256" spans="1:2" x14ac:dyDescent="0.3">
      <c r="A1256" s="2">
        <v>44801</v>
      </c>
      <c r="B1256" s="3">
        <v>14010606</v>
      </c>
    </row>
    <row r="1257" spans="1:2" x14ac:dyDescent="0.3">
      <c r="A1257" s="2">
        <v>44802</v>
      </c>
      <c r="B1257" s="3">
        <v>14010607</v>
      </c>
    </row>
    <row r="1258" spans="1:2" x14ac:dyDescent="0.3">
      <c r="A1258" s="2">
        <v>44803</v>
      </c>
      <c r="B1258" s="3">
        <v>14010608</v>
      </c>
    </row>
    <row r="1259" spans="1:2" x14ac:dyDescent="0.3">
      <c r="A1259" s="2">
        <v>44804</v>
      </c>
      <c r="B1259" s="3">
        <v>14010609</v>
      </c>
    </row>
    <row r="1260" spans="1:2" x14ac:dyDescent="0.3">
      <c r="A1260" s="2">
        <v>44805</v>
      </c>
      <c r="B1260" s="3">
        <v>14010610</v>
      </c>
    </row>
    <row r="1261" spans="1:2" x14ac:dyDescent="0.3">
      <c r="A1261" s="2">
        <v>44806</v>
      </c>
      <c r="B1261" s="3">
        <v>14010611</v>
      </c>
    </row>
    <row r="1262" spans="1:2" x14ac:dyDescent="0.3">
      <c r="A1262" s="2">
        <v>44807</v>
      </c>
      <c r="B1262" s="3">
        <v>14010612</v>
      </c>
    </row>
    <row r="1263" spans="1:2" x14ac:dyDescent="0.3">
      <c r="A1263" s="2">
        <v>44808</v>
      </c>
      <c r="B1263" s="3">
        <v>14010613</v>
      </c>
    </row>
    <row r="1264" spans="1:2" x14ac:dyDescent="0.3">
      <c r="A1264" s="2">
        <v>44809</v>
      </c>
      <c r="B1264" s="3">
        <v>14010614</v>
      </c>
    </row>
    <row r="1265" spans="1:2" x14ac:dyDescent="0.3">
      <c r="A1265" s="2">
        <v>44810</v>
      </c>
      <c r="B1265" s="3">
        <v>14010615</v>
      </c>
    </row>
    <row r="1266" spans="1:2" x14ac:dyDescent="0.3">
      <c r="A1266" s="2">
        <v>44811</v>
      </c>
      <c r="B1266" s="3">
        <v>14010616</v>
      </c>
    </row>
    <row r="1267" spans="1:2" x14ac:dyDescent="0.3">
      <c r="A1267" s="2">
        <v>44812</v>
      </c>
      <c r="B1267" s="3">
        <v>14010617</v>
      </c>
    </row>
    <row r="1268" spans="1:2" x14ac:dyDescent="0.3">
      <c r="A1268" s="2">
        <v>44813</v>
      </c>
      <c r="B1268" s="3">
        <v>14010618</v>
      </c>
    </row>
    <row r="1269" spans="1:2" x14ac:dyDescent="0.3">
      <c r="A1269" s="2">
        <v>44814</v>
      </c>
      <c r="B1269" s="3">
        <v>14010619</v>
      </c>
    </row>
    <row r="1270" spans="1:2" x14ac:dyDescent="0.3">
      <c r="A1270" s="2">
        <v>44815</v>
      </c>
      <c r="B1270" s="3">
        <v>14010620</v>
      </c>
    </row>
    <row r="1271" spans="1:2" x14ac:dyDescent="0.3">
      <c r="A1271" s="2">
        <v>44816</v>
      </c>
      <c r="B1271" s="3">
        <v>14010621</v>
      </c>
    </row>
    <row r="1272" spans="1:2" x14ac:dyDescent="0.3">
      <c r="A1272" s="2">
        <v>44817</v>
      </c>
      <c r="B1272" s="3">
        <v>14010622</v>
      </c>
    </row>
    <row r="1273" spans="1:2" x14ac:dyDescent="0.3">
      <c r="A1273" s="2">
        <v>44818</v>
      </c>
      <c r="B1273" s="3">
        <v>14010623</v>
      </c>
    </row>
    <row r="1274" spans="1:2" x14ac:dyDescent="0.3">
      <c r="A1274" s="2">
        <v>44819</v>
      </c>
      <c r="B1274" s="3">
        <v>14010624</v>
      </c>
    </row>
    <row r="1275" spans="1:2" x14ac:dyDescent="0.3">
      <c r="A1275" s="2">
        <v>44820</v>
      </c>
      <c r="B1275" s="3">
        <v>14010625</v>
      </c>
    </row>
    <row r="1276" spans="1:2" x14ac:dyDescent="0.3">
      <c r="A1276" s="2">
        <v>44821</v>
      </c>
      <c r="B1276" s="3">
        <v>14010626</v>
      </c>
    </row>
    <row r="1277" spans="1:2" x14ac:dyDescent="0.3">
      <c r="A1277" s="2">
        <v>44822</v>
      </c>
      <c r="B1277" s="3">
        <v>14010627</v>
      </c>
    </row>
    <row r="1278" spans="1:2" x14ac:dyDescent="0.3">
      <c r="A1278" s="2">
        <v>44823</v>
      </c>
      <c r="B1278" s="3">
        <v>14010628</v>
      </c>
    </row>
    <row r="1279" spans="1:2" x14ac:dyDescent="0.3">
      <c r="A1279" s="2">
        <v>44824</v>
      </c>
      <c r="B1279" s="3">
        <v>14010629</v>
      </c>
    </row>
    <row r="1280" spans="1:2" x14ac:dyDescent="0.3">
      <c r="A1280" s="2">
        <v>44825</v>
      </c>
      <c r="B1280" s="3">
        <v>14010630</v>
      </c>
    </row>
    <row r="1281" spans="1:2" x14ac:dyDescent="0.3">
      <c r="A1281" s="2">
        <v>44826</v>
      </c>
      <c r="B1281" s="3">
        <v>14010631</v>
      </c>
    </row>
    <row r="1282" spans="1:2" x14ac:dyDescent="0.3">
      <c r="A1282" s="2">
        <v>44827</v>
      </c>
      <c r="B1282" s="3">
        <v>14010701</v>
      </c>
    </row>
    <row r="1283" spans="1:2" x14ac:dyDescent="0.3">
      <c r="A1283" s="2">
        <v>44828</v>
      </c>
      <c r="B1283" s="3">
        <v>14010702</v>
      </c>
    </row>
    <row r="1284" spans="1:2" x14ac:dyDescent="0.3">
      <c r="A1284" s="2">
        <v>44829</v>
      </c>
      <c r="B1284" s="3">
        <v>14010703</v>
      </c>
    </row>
    <row r="1285" spans="1:2" x14ac:dyDescent="0.3">
      <c r="A1285" s="2">
        <v>44830</v>
      </c>
      <c r="B1285" s="3">
        <v>14010704</v>
      </c>
    </row>
    <row r="1286" spans="1:2" x14ac:dyDescent="0.3">
      <c r="A1286" s="2">
        <v>44831</v>
      </c>
      <c r="B1286" s="3">
        <v>14010705</v>
      </c>
    </row>
    <row r="1287" spans="1:2" x14ac:dyDescent="0.3">
      <c r="A1287" s="2">
        <v>44832</v>
      </c>
      <c r="B1287" s="3">
        <v>14010706</v>
      </c>
    </row>
    <row r="1288" spans="1:2" x14ac:dyDescent="0.3">
      <c r="A1288" s="2">
        <v>44833</v>
      </c>
      <c r="B1288" s="3">
        <v>14010707</v>
      </c>
    </row>
    <row r="1289" spans="1:2" x14ac:dyDescent="0.3">
      <c r="A1289" s="2">
        <v>44834</v>
      </c>
      <c r="B1289" s="3">
        <v>14010708</v>
      </c>
    </row>
    <row r="1290" spans="1:2" x14ac:dyDescent="0.3">
      <c r="A1290" s="2">
        <v>44835</v>
      </c>
      <c r="B1290" s="3">
        <v>14010709</v>
      </c>
    </row>
    <row r="1291" spans="1:2" x14ac:dyDescent="0.3">
      <c r="A1291" s="2">
        <v>44836</v>
      </c>
      <c r="B1291" s="3">
        <v>14010710</v>
      </c>
    </row>
    <row r="1292" spans="1:2" x14ac:dyDescent="0.3">
      <c r="A1292" s="2">
        <v>44837</v>
      </c>
      <c r="B1292" s="3">
        <v>14010711</v>
      </c>
    </row>
    <row r="1293" spans="1:2" x14ac:dyDescent="0.3">
      <c r="A1293" s="2">
        <v>44838</v>
      </c>
      <c r="B1293" s="3">
        <v>14010712</v>
      </c>
    </row>
    <row r="1294" spans="1:2" x14ac:dyDescent="0.3">
      <c r="A1294" s="2">
        <v>44839</v>
      </c>
      <c r="B1294" s="3">
        <v>14010713</v>
      </c>
    </row>
    <row r="1295" spans="1:2" x14ac:dyDescent="0.3">
      <c r="A1295" s="2">
        <v>44840</v>
      </c>
      <c r="B1295" s="3">
        <v>14010714</v>
      </c>
    </row>
    <row r="1296" spans="1:2" x14ac:dyDescent="0.3">
      <c r="A1296" s="2">
        <v>44841</v>
      </c>
      <c r="B1296" s="3">
        <v>14010715</v>
      </c>
    </row>
    <row r="1297" spans="1:2" x14ac:dyDescent="0.3">
      <c r="A1297" s="2">
        <v>44842</v>
      </c>
      <c r="B1297" s="3">
        <v>14010716</v>
      </c>
    </row>
    <row r="1298" spans="1:2" x14ac:dyDescent="0.3">
      <c r="A1298" s="2">
        <v>44843</v>
      </c>
      <c r="B1298" s="3">
        <v>14010717</v>
      </c>
    </row>
    <row r="1299" spans="1:2" x14ac:dyDescent="0.3">
      <c r="A1299" s="2">
        <v>44844</v>
      </c>
      <c r="B1299" s="3">
        <v>14010718</v>
      </c>
    </row>
    <row r="1300" spans="1:2" x14ac:dyDescent="0.3">
      <c r="A1300" s="2">
        <v>44845</v>
      </c>
      <c r="B1300" s="3">
        <v>14010719</v>
      </c>
    </row>
    <row r="1301" spans="1:2" x14ac:dyDescent="0.3">
      <c r="A1301" s="2">
        <v>44846</v>
      </c>
      <c r="B1301" s="3">
        <v>14010720</v>
      </c>
    </row>
    <row r="1302" spans="1:2" x14ac:dyDescent="0.3">
      <c r="A1302" s="2">
        <v>44847</v>
      </c>
      <c r="B1302" s="3">
        <v>14010721</v>
      </c>
    </row>
    <row r="1303" spans="1:2" x14ac:dyDescent="0.3">
      <c r="A1303" s="2">
        <v>44848</v>
      </c>
      <c r="B1303" s="3">
        <v>14010722</v>
      </c>
    </row>
    <row r="1304" spans="1:2" x14ac:dyDescent="0.3">
      <c r="A1304" s="2">
        <v>44849</v>
      </c>
      <c r="B1304" s="3">
        <v>14010723</v>
      </c>
    </row>
    <row r="1305" spans="1:2" x14ac:dyDescent="0.3">
      <c r="A1305" s="2">
        <v>44850</v>
      </c>
      <c r="B1305" s="3">
        <v>14010724</v>
      </c>
    </row>
    <row r="1306" spans="1:2" x14ac:dyDescent="0.3">
      <c r="A1306" s="2">
        <v>44851</v>
      </c>
      <c r="B1306" s="3">
        <v>14010725</v>
      </c>
    </row>
    <row r="1307" spans="1:2" x14ac:dyDescent="0.3">
      <c r="A1307" s="2">
        <v>44852</v>
      </c>
      <c r="B1307" s="3">
        <v>14010726</v>
      </c>
    </row>
    <row r="1308" spans="1:2" x14ac:dyDescent="0.3">
      <c r="A1308" s="2">
        <v>44853</v>
      </c>
      <c r="B1308" s="3">
        <v>14010727</v>
      </c>
    </row>
    <row r="1309" spans="1:2" x14ac:dyDescent="0.3">
      <c r="A1309" s="2">
        <v>44854</v>
      </c>
      <c r="B1309" s="3">
        <v>14010728</v>
      </c>
    </row>
    <row r="1310" spans="1:2" x14ac:dyDescent="0.3">
      <c r="A1310" s="2">
        <v>44855</v>
      </c>
      <c r="B1310" s="3">
        <v>14010729</v>
      </c>
    </row>
    <row r="1311" spans="1:2" x14ac:dyDescent="0.3">
      <c r="A1311" s="2">
        <v>44856</v>
      </c>
      <c r="B1311" s="3">
        <v>14010730</v>
      </c>
    </row>
    <row r="1312" spans="1:2" x14ac:dyDescent="0.3">
      <c r="A1312" s="2">
        <v>44857</v>
      </c>
      <c r="B1312" s="3">
        <v>14010801</v>
      </c>
    </row>
    <row r="1313" spans="1:2" x14ac:dyDescent="0.3">
      <c r="A1313" s="2">
        <v>44858</v>
      </c>
      <c r="B1313" s="3">
        <v>14010802</v>
      </c>
    </row>
    <row r="1314" spans="1:2" x14ac:dyDescent="0.3">
      <c r="A1314" s="2">
        <v>44859</v>
      </c>
      <c r="B1314" s="3">
        <v>14010803</v>
      </c>
    </row>
    <row r="1315" spans="1:2" x14ac:dyDescent="0.3">
      <c r="A1315" s="2">
        <v>44860</v>
      </c>
      <c r="B1315" s="3">
        <v>14010804</v>
      </c>
    </row>
    <row r="1316" spans="1:2" x14ac:dyDescent="0.3">
      <c r="A1316" s="2">
        <v>44861</v>
      </c>
      <c r="B1316" s="3">
        <v>14010805</v>
      </c>
    </row>
    <row r="1317" spans="1:2" x14ac:dyDescent="0.3">
      <c r="A1317" s="2">
        <v>44862</v>
      </c>
      <c r="B1317" s="3">
        <v>14010806</v>
      </c>
    </row>
    <row r="1318" spans="1:2" x14ac:dyDescent="0.3">
      <c r="A1318" s="2">
        <v>44863</v>
      </c>
      <c r="B1318" s="3">
        <v>14010807</v>
      </c>
    </row>
    <row r="1319" spans="1:2" x14ac:dyDescent="0.3">
      <c r="A1319" s="2">
        <v>44864</v>
      </c>
      <c r="B1319" s="3">
        <v>14010808</v>
      </c>
    </row>
    <row r="1320" spans="1:2" x14ac:dyDescent="0.3">
      <c r="A1320" s="2">
        <v>44865</v>
      </c>
      <c r="B1320" s="3">
        <v>14010809</v>
      </c>
    </row>
    <row r="1321" spans="1:2" x14ac:dyDescent="0.3">
      <c r="A1321" s="2">
        <v>44866</v>
      </c>
      <c r="B1321" s="3">
        <v>14010810</v>
      </c>
    </row>
    <row r="1322" spans="1:2" x14ac:dyDescent="0.3">
      <c r="A1322" s="2">
        <v>44867</v>
      </c>
      <c r="B1322" s="3">
        <v>14010811</v>
      </c>
    </row>
    <row r="1323" spans="1:2" x14ac:dyDescent="0.3">
      <c r="A1323" s="2">
        <v>44868</v>
      </c>
      <c r="B1323" s="3">
        <v>14010812</v>
      </c>
    </row>
    <row r="1324" spans="1:2" x14ac:dyDescent="0.3">
      <c r="A1324" s="2">
        <v>44869</v>
      </c>
      <c r="B1324" s="3">
        <v>14010813</v>
      </c>
    </row>
    <row r="1325" spans="1:2" x14ac:dyDescent="0.3">
      <c r="A1325" s="2">
        <v>44870</v>
      </c>
      <c r="B1325" s="3">
        <v>14010814</v>
      </c>
    </row>
    <row r="1326" spans="1:2" x14ac:dyDescent="0.3">
      <c r="A1326" s="2">
        <v>44871</v>
      </c>
      <c r="B1326" s="3">
        <v>14010815</v>
      </c>
    </row>
    <row r="1327" spans="1:2" x14ac:dyDescent="0.3">
      <c r="A1327" s="2">
        <v>44872</v>
      </c>
      <c r="B1327" s="3">
        <v>14010816</v>
      </c>
    </row>
    <row r="1328" spans="1:2" x14ac:dyDescent="0.3">
      <c r="A1328" s="2">
        <v>44873</v>
      </c>
      <c r="B1328" s="3">
        <v>14010817</v>
      </c>
    </row>
    <row r="1329" spans="1:2" x14ac:dyDescent="0.3">
      <c r="A1329" s="2">
        <v>44874</v>
      </c>
      <c r="B1329" s="3">
        <v>14010818</v>
      </c>
    </row>
    <row r="1330" spans="1:2" x14ac:dyDescent="0.3">
      <c r="A1330" s="2">
        <v>44875</v>
      </c>
      <c r="B1330" s="3">
        <v>14010819</v>
      </c>
    </row>
    <row r="1331" spans="1:2" x14ac:dyDescent="0.3">
      <c r="A1331" s="2">
        <v>44876</v>
      </c>
      <c r="B1331" s="3">
        <v>14010820</v>
      </c>
    </row>
    <row r="1332" spans="1:2" x14ac:dyDescent="0.3">
      <c r="A1332" s="2">
        <v>44877</v>
      </c>
      <c r="B1332" s="3">
        <v>14010821</v>
      </c>
    </row>
    <row r="1333" spans="1:2" x14ac:dyDescent="0.3">
      <c r="A1333" s="2">
        <v>44878</v>
      </c>
      <c r="B1333" s="3">
        <v>14010822</v>
      </c>
    </row>
    <row r="1334" spans="1:2" x14ac:dyDescent="0.3">
      <c r="A1334" s="2">
        <v>44879</v>
      </c>
      <c r="B1334" s="3">
        <v>14010823</v>
      </c>
    </row>
    <row r="1335" spans="1:2" x14ac:dyDescent="0.3">
      <c r="A1335" s="2">
        <v>44880</v>
      </c>
      <c r="B1335" s="3">
        <v>14010824</v>
      </c>
    </row>
    <row r="1336" spans="1:2" x14ac:dyDescent="0.3">
      <c r="A1336" s="2">
        <v>44881</v>
      </c>
      <c r="B1336" s="3">
        <v>14010825</v>
      </c>
    </row>
    <row r="1337" spans="1:2" x14ac:dyDescent="0.3">
      <c r="A1337" s="2">
        <v>44882</v>
      </c>
      <c r="B1337" s="3">
        <v>14010826</v>
      </c>
    </row>
    <row r="1338" spans="1:2" x14ac:dyDescent="0.3">
      <c r="A1338" s="2">
        <v>44883</v>
      </c>
      <c r="B1338" s="3">
        <v>14010827</v>
      </c>
    </row>
    <row r="1339" spans="1:2" x14ac:dyDescent="0.3">
      <c r="A1339" s="2">
        <v>44884</v>
      </c>
      <c r="B1339" s="3">
        <v>14010828</v>
      </c>
    </row>
    <row r="1340" spans="1:2" x14ac:dyDescent="0.3">
      <c r="A1340" s="2">
        <v>44885</v>
      </c>
      <c r="B1340" s="3">
        <v>14010829</v>
      </c>
    </row>
    <row r="1341" spans="1:2" x14ac:dyDescent="0.3">
      <c r="A1341" s="2">
        <v>44886</v>
      </c>
      <c r="B1341" s="3">
        <v>14010830</v>
      </c>
    </row>
    <row r="1342" spans="1:2" x14ac:dyDescent="0.3">
      <c r="A1342" s="2">
        <v>44887</v>
      </c>
      <c r="B1342" s="3">
        <v>14010901</v>
      </c>
    </row>
    <row r="1343" spans="1:2" x14ac:dyDescent="0.3">
      <c r="A1343" s="2">
        <v>44888</v>
      </c>
      <c r="B1343" s="3">
        <v>14010902</v>
      </c>
    </row>
    <row r="1344" spans="1:2" x14ac:dyDescent="0.3">
      <c r="A1344" s="2">
        <v>44889</v>
      </c>
      <c r="B1344" s="3">
        <v>14010903</v>
      </c>
    </row>
    <row r="1345" spans="1:2" x14ac:dyDescent="0.3">
      <c r="A1345" s="2">
        <v>44890</v>
      </c>
      <c r="B1345" s="3">
        <v>14010904</v>
      </c>
    </row>
    <row r="1346" spans="1:2" x14ac:dyDescent="0.3">
      <c r="A1346" s="2">
        <v>44891</v>
      </c>
      <c r="B1346" s="3">
        <v>14010905</v>
      </c>
    </row>
    <row r="1347" spans="1:2" x14ac:dyDescent="0.3">
      <c r="A1347" s="2">
        <v>44892</v>
      </c>
      <c r="B1347" s="3">
        <v>14010906</v>
      </c>
    </row>
    <row r="1348" spans="1:2" x14ac:dyDescent="0.3">
      <c r="A1348" s="2">
        <v>44893</v>
      </c>
      <c r="B1348" s="3">
        <v>14010907</v>
      </c>
    </row>
    <row r="1349" spans="1:2" x14ac:dyDescent="0.3">
      <c r="A1349" s="2">
        <v>44894</v>
      </c>
      <c r="B1349" s="3">
        <v>14010908</v>
      </c>
    </row>
    <row r="1350" spans="1:2" x14ac:dyDescent="0.3">
      <c r="A1350" s="2">
        <v>44895</v>
      </c>
      <c r="B1350" s="3">
        <v>14010909</v>
      </c>
    </row>
    <row r="1351" spans="1:2" x14ac:dyDescent="0.3">
      <c r="A1351" s="2">
        <v>44896</v>
      </c>
      <c r="B1351" s="3">
        <v>14010910</v>
      </c>
    </row>
    <row r="1352" spans="1:2" x14ac:dyDescent="0.3">
      <c r="A1352" s="2">
        <v>44897</v>
      </c>
      <c r="B1352" s="3">
        <v>14010911</v>
      </c>
    </row>
    <row r="1353" spans="1:2" x14ac:dyDescent="0.3">
      <c r="A1353" s="2">
        <v>44898</v>
      </c>
      <c r="B1353" s="3">
        <v>14010912</v>
      </c>
    </row>
    <row r="1354" spans="1:2" x14ac:dyDescent="0.3">
      <c r="A1354" s="2">
        <v>44899</v>
      </c>
      <c r="B1354" s="3">
        <v>14010913</v>
      </c>
    </row>
    <row r="1355" spans="1:2" x14ac:dyDescent="0.3">
      <c r="A1355" s="2">
        <v>44900</v>
      </c>
      <c r="B1355" s="3">
        <v>14010914</v>
      </c>
    </row>
    <row r="1356" spans="1:2" x14ac:dyDescent="0.3">
      <c r="A1356" s="2">
        <v>44901</v>
      </c>
      <c r="B1356" s="3">
        <v>14010915</v>
      </c>
    </row>
    <row r="1357" spans="1:2" x14ac:dyDescent="0.3">
      <c r="A1357" s="2">
        <v>44902</v>
      </c>
      <c r="B1357" s="3">
        <v>14010916</v>
      </c>
    </row>
    <row r="1358" spans="1:2" x14ac:dyDescent="0.3">
      <c r="A1358" s="2">
        <v>44903</v>
      </c>
      <c r="B1358" s="3">
        <v>14010917</v>
      </c>
    </row>
    <row r="1359" spans="1:2" x14ac:dyDescent="0.3">
      <c r="A1359" s="2">
        <v>44904</v>
      </c>
      <c r="B1359" s="3">
        <v>14010918</v>
      </c>
    </row>
    <row r="1360" spans="1:2" x14ac:dyDescent="0.3">
      <c r="A1360" s="2">
        <v>44905</v>
      </c>
      <c r="B1360" s="3">
        <v>14010919</v>
      </c>
    </row>
    <row r="1361" spans="1:2" x14ac:dyDescent="0.3">
      <c r="A1361" s="2">
        <v>44906</v>
      </c>
      <c r="B1361" s="3">
        <v>14010920</v>
      </c>
    </row>
    <row r="1362" spans="1:2" x14ac:dyDescent="0.3">
      <c r="A1362" s="2">
        <v>44907</v>
      </c>
      <c r="B1362" s="3">
        <v>14010921</v>
      </c>
    </row>
    <row r="1363" spans="1:2" x14ac:dyDescent="0.3">
      <c r="A1363" s="2">
        <v>44908</v>
      </c>
      <c r="B1363" s="3">
        <v>14010922</v>
      </c>
    </row>
    <row r="1364" spans="1:2" x14ac:dyDescent="0.3">
      <c r="A1364" s="2">
        <v>44909</v>
      </c>
      <c r="B1364" s="3">
        <v>14010923</v>
      </c>
    </row>
    <row r="1365" spans="1:2" x14ac:dyDescent="0.3">
      <c r="A1365" s="2">
        <v>44910</v>
      </c>
      <c r="B1365" s="3">
        <v>14010924</v>
      </c>
    </row>
    <row r="1366" spans="1:2" x14ac:dyDescent="0.3">
      <c r="A1366" s="2">
        <v>44911</v>
      </c>
      <c r="B1366" s="3">
        <v>14010925</v>
      </c>
    </row>
    <row r="1367" spans="1:2" x14ac:dyDescent="0.3">
      <c r="A1367" s="2">
        <v>44912</v>
      </c>
      <c r="B1367" s="3">
        <v>14010926</v>
      </c>
    </row>
    <row r="1368" spans="1:2" x14ac:dyDescent="0.3">
      <c r="A1368" s="2">
        <v>44913</v>
      </c>
      <c r="B1368" s="3">
        <v>14010927</v>
      </c>
    </row>
    <row r="1369" spans="1:2" x14ac:dyDescent="0.3">
      <c r="A1369" s="2">
        <v>44914</v>
      </c>
      <c r="B1369" s="3">
        <v>14010928</v>
      </c>
    </row>
    <row r="1370" spans="1:2" x14ac:dyDescent="0.3">
      <c r="A1370" s="2">
        <v>44915</v>
      </c>
      <c r="B1370" s="3">
        <v>14010929</v>
      </c>
    </row>
    <row r="1371" spans="1:2" x14ac:dyDescent="0.3">
      <c r="A1371" s="2">
        <v>44916</v>
      </c>
      <c r="B1371" s="3">
        <v>14010930</v>
      </c>
    </row>
    <row r="1372" spans="1:2" x14ac:dyDescent="0.3">
      <c r="A1372" s="2">
        <v>44917</v>
      </c>
      <c r="B1372" s="3">
        <v>14011001</v>
      </c>
    </row>
    <row r="1373" spans="1:2" x14ac:dyDescent="0.3">
      <c r="A1373" s="2">
        <v>44918</v>
      </c>
      <c r="B1373" s="3">
        <v>14011002</v>
      </c>
    </row>
    <row r="1374" spans="1:2" x14ac:dyDescent="0.3">
      <c r="A1374" s="2">
        <v>44919</v>
      </c>
      <c r="B1374" s="3">
        <v>14011003</v>
      </c>
    </row>
    <row r="1375" spans="1:2" x14ac:dyDescent="0.3">
      <c r="A1375" s="2">
        <v>44920</v>
      </c>
      <c r="B1375" s="3">
        <v>14011004</v>
      </c>
    </row>
    <row r="1376" spans="1:2" x14ac:dyDescent="0.3">
      <c r="A1376" s="2">
        <v>44921</v>
      </c>
      <c r="B1376" s="3">
        <v>14011005</v>
      </c>
    </row>
    <row r="1377" spans="1:2" x14ac:dyDescent="0.3">
      <c r="A1377" s="2">
        <v>44922</v>
      </c>
      <c r="B1377" s="3">
        <v>14011006</v>
      </c>
    </row>
    <row r="1378" spans="1:2" x14ac:dyDescent="0.3">
      <c r="A1378" s="2">
        <v>44923</v>
      </c>
      <c r="B1378" s="3">
        <v>14011007</v>
      </c>
    </row>
    <row r="1379" spans="1:2" x14ac:dyDescent="0.3">
      <c r="A1379" s="2">
        <v>44924</v>
      </c>
      <c r="B1379" s="3">
        <v>14011008</v>
      </c>
    </row>
    <row r="1380" spans="1:2" x14ac:dyDescent="0.3">
      <c r="A1380" s="2">
        <v>44925</v>
      </c>
      <c r="B1380" s="3">
        <v>14011009</v>
      </c>
    </row>
    <row r="1381" spans="1:2" x14ac:dyDescent="0.3">
      <c r="A1381" s="2">
        <v>44926</v>
      </c>
      <c r="B1381" s="3">
        <v>14011010</v>
      </c>
    </row>
    <row r="1382" spans="1:2" x14ac:dyDescent="0.3">
      <c r="A1382" s="2">
        <v>44927</v>
      </c>
      <c r="B1382" s="3">
        <v>14011011</v>
      </c>
    </row>
    <row r="1383" spans="1:2" x14ac:dyDescent="0.3">
      <c r="A1383" s="2">
        <v>44928</v>
      </c>
      <c r="B1383" s="3">
        <v>14011012</v>
      </c>
    </row>
    <row r="1384" spans="1:2" x14ac:dyDescent="0.3">
      <c r="A1384" s="2">
        <v>44929</v>
      </c>
      <c r="B1384" s="3">
        <v>14011013</v>
      </c>
    </row>
    <row r="1385" spans="1:2" x14ac:dyDescent="0.3">
      <c r="A1385" s="2">
        <v>44930</v>
      </c>
      <c r="B1385" s="3">
        <v>14011014</v>
      </c>
    </row>
    <row r="1386" spans="1:2" x14ac:dyDescent="0.3">
      <c r="A1386" s="2">
        <v>44931</v>
      </c>
      <c r="B1386" s="3">
        <v>14011015</v>
      </c>
    </row>
    <row r="1387" spans="1:2" x14ac:dyDescent="0.3">
      <c r="A1387" s="2">
        <v>44932</v>
      </c>
      <c r="B1387" s="3">
        <v>14011016</v>
      </c>
    </row>
    <row r="1388" spans="1:2" x14ac:dyDescent="0.3">
      <c r="A1388" s="2">
        <v>44933</v>
      </c>
      <c r="B1388" s="3">
        <v>14011017</v>
      </c>
    </row>
    <row r="1389" spans="1:2" x14ac:dyDescent="0.3">
      <c r="A1389" s="2">
        <v>44934</v>
      </c>
      <c r="B1389" s="3">
        <v>14011018</v>
      </c>
    </row>
    <row r="1390" spans="1:2" x14ac:dyDescent="0.3">
      <c r="A1390" s="2">
        <v>44935</v>
      </c>
      <c r="B1390" s="3">
        <v>14011019</v>
      </c>
    </row>
    <row r="1391" spans="1:2" x14ac:dyDescent="0.3">
      <c r="A1391" s="2">
        <v>44936</v>
      </c>
      <c r="B1391" s="3">
        <v>14011020</v>
      </c>
    </row>
    <row r="1392" spans="1:2" x14ac:dyDescent="0.3">
      <c r="A1392" s="2">
        <v>44937</v>
      </c>
      <c r="B1392" s="3">
        <v>14011021</v>
      </c>
    </row>
    <row r="1393" spans="1:2" x14ac:dyDescent="0.3">
      <c r="A1393" s="2">
        <v>44938</v>
      </c>
      <c r="B1393" s="3">
        <v>14011022</v>
      </c>
    </row>
    <row r="1394" spans="1:2" x14ac:dyDescent="0.3">
      <c r="A1394" s="2">
        <v>44939</v>
      </c>
      <c r="B1394" s="3">
        <v>14011023</v>
      </c>
    </row>
    <row r="1395" spans="1:2" x14ac:dyDescent="0.3">
      <c r="A1395" s="2">
        <v>44940</v>
      </c>
      <c r="B1395" s="3">
        <v>14011024</v>
      </c>
    </row>
    <row r="1396" spans="1:2" x14ac:dyDescent="0.3">
      <c r="A1396" s="2">
        <v>44941</v>
      </c>
      <c r="B1396" s="3">
        <v>14011025</v>
      </c>
    </row>
    <row r="1397" spans="1:2" x14ac:dyDescent="0.3">
      <c r="A1397" s="2">
        <v>44942</v>
      </c>
      <c r="B1397" s="3">
        <v>14011026</v>
      </c>
    </row>
    <row r="1398" spans="1:2" x14ac:dyDescent="0.3">
      <c r="A1398" s="2">
        <v>44943</v>
      </c>
      <c r="B1398" s="3">
        <v>14011027</v>
      </c>
    </row>
    <row r="1399" spans="1:2" x14ac:dyDescent="0.3">
      <c r="A1399" s="2">
        <v>44944</v>
      </c>
      <c r="B1399" s="3">
        <v>14011028</v>
      </c>
    </row>
    <row r="1400" spans="1:2" x14ac:dyDescent="0.3">
      <c r="A1400" s="2">
        <v>44945</v>
      </c>
      <c r="B1400" s="3">
        <v>14011029</v>
      </c>
    </row>
    <row r="1401" spans="1:2" x14ac:dyDescent="0.3">
      <c r="A1401" s="2">
        <v>44946</v>
      </c>
      <c r="B1401" s="3">
        <v>14011030</v>
      </c>
    </row>
    <row r="1402" spans="1:2" x14ac:dyDescent="0.3">
      <c r="A1402" s="2">
        <v>44947</v>
      </c>
      <c r="B1402" s="3">
        <v>14011101</v>
      </c>
    </row>
    <row r="1403" spans="1:2" x14ac:dyDescent="0.3">
      <c r="A1403" s="2">
        <v>44948</v>
      </c>
      <c r="B1403" s="3">
        <v>14011102</v>
      </c>
    </row>
    <row r="1404" spans="1:2" x14ac:dyDescent="0.3">
      <c r="A1404" s="2">
        <v>44949</v>
      </c>
      <c r="B1404" s="3">
        <v>14011103</v>
      </c>
    </row>
    <row r="1405" spans="1:2" x14ac:dyDescent="0.3">
      <c r="A1405" s="2">
        <v>44950</v>
      </c>
      <c r="B1405" s="3">
        <v>14011104</v>
      </c>
    </row>
    <row r="1406" spans="1:2" x14ac:dyDescent="0.3">
      <c r="A1406" s="2">
        <v>44951</v>
      </c>
      <c r="B1406" s="3">
        <v>14011105</v>
      </c>
    </row>
    <row r="1407" spans="1:2" x14ac:dyDescent="0.3">
      <c r="A1407" s="2">
        <v>44952</v>
      </c>
      <c r="B1407" s="3">
        <v>14011106</v>
      </c>
    </row>
    <row r="1408" spans="1:2" x14ac:dyDescent="0.3">
      <c r="A1408" s="2">
        <v>44953</v>
      </c>
      <c r="B1408" s="3">
        <v>14011107</v>
      </c>
    </row>
    <row r="1409" spans="1:2" x14ac:dyDescent="0.3">
      <c r="A1409" s="2">
        <v>44954</v>
      </c>
      <c r="B1409" s="3">
        <v>14011108</v>
      </c>
    </row>
    <row r="1410" spans="1:2" x14ac:dyDescent="0.3">
      <c r="A1410" s="2">
        <v>44955</v>
      </c>
      <c r="B1410" s="3">
        <v>14011109</v>
      </c>
    </row>
    <row r="1411" spans="1:2" x14ac:dyDescent="0.3">
      <c r="A1411" s="2">
        <v>44956</v>
      </c>
      <c r="B1411" s="3">
        <v>14011110</v>
      </c>
    </row>
    <row r="1412" spans="1:2" x14ac:dyDescent="0.3">
      <c r="A1412" s="2">
        <v>44957</v>
      </c>
      <c r="B1412" s="3">
        <v>14011111</v>
      </c>
    </row>
    <row r="1413" spans="1:2" x14ac:dyDescent="0.3">
      <c r="A1413" s="2">
        <v>44958</v>
      </c>
      <c r="B1413" s="3">
        <v>14011112</v>
      </c>
    </row>
    <row r="1414" spans="1:2" x14ac:dyDescent="0.3">
      <c r="A1414" s="2">
        <v>44959</v>
      </c>
      <c r="B1414" s="3">
        <v>14011113</v>
      </c>
    </row>
    <row r="1415" spans="1:2" x14ac:dyDescent="0.3">
      <c r="A1415" s="2">
        <v>44960</v>
      </c>
      <c r="B1415" s="3">
        <v>14011114</v>
      </c>
    </row>
    <row r="1416" spans="1:2" x14ac:dyDescent="0.3">
      <c r="A1416" s="2">
        <v>44961</v>
      </c>
      <c r="B1416" s="3">
        <v>14011115</v>
      </c>
    </row>
    <row r="1417" spans="1:2" x14ac:dyDescent="0.3">
      <c r="A1417" s="2">
        <v>44962</v>
      </c>
      <c r="B1417" s="3">
        <v>14011116</v>
      </c>
    </row>
    <row r="1418" spans="1:2" x14ac:dyDescent="0.3">
      <c r="A1418" s="2">
        <v>44963</v>
      </c>
      <c r="B1418" s="3">
        <v>14011117</v>
      </c>
    </row>
    <row r="1419" spans="1:2" x14ac:dyDescent="0.3">
      <c r="A1419" s="2">
        <v>44964</v>
      </c>
      <c r="B1419" s="3">
        <v>14011118</v>
      </c>
    </row>
    <row r="1420" spans="1:2" x14ac:dyDescent="0.3">
      <c r="A1420" s="2">
        <v>44965</v>
      </c>
      <c r="B1420" s="3">
        <v>14011119</v>
      </c>
    </row>
    <row r="1421" spans="1:2" x14ac:dyDescent="0.3">
      <c r="A1421" s="2">
        <v>44966</v>
      </c>
      <c r="B1421" s="3">
        <v>14011120</v>
      </c>
    </row>
    <row r="1422" spans="1:2" x14ac:dyDescent="0.3">
      <c r="A1422" s="2">
        <v>44967</v>
      </c>
      <c r="B1422" s="3">
        <v>14011121</v>
      </c>
    </row>
    <row r="1423" spans="1:2" x14ac:dyDescent="0.3">
      <c r="A1423" s="2">
        <v>44968</v>
      </c>
      <c r="B1423" s="3">
        <v>14011122</v>
      </c>
    </row>
    <row r="1424" spans="1:2" x14ac:dyDescent="0.3">
      <c r="A1424" s="2">
        <v>44969</v>
      </c>
      <c r="B1424" s="3">
        <v>14011123</v>
      </c>
    </row>
    <row r="1425" spans="1:2" x14ac:dyDescent="0.3">
      <c r="A1425" s="2">
        <v>44970</v>
      </c>
      <c r="B1425" s="3">
        <v>14011124</v>
      </c>
    </row>
    <row r="1426" spans="1:2" x14ac:dyDescent="0.3">
      <c r="A1426" s="2">
        <v>44971</v>
      </c>
      <c r="B1426" s="3">
        <v>14011125</v>
      </c>
    </row>
    <row r="1427" spans="1:2" x14ac:dyDescent="0.3">
      <c r="A1427" s="2">
        <v>44972</v>
      </c>
      <c r="B1427" s="3">
        <v>14011126</v>
      </c>
    </row>
    <row r="1428" spans="1:2" x14ac:dyDescent="0.3">
      <c r="A1428" s="2">
        <v>44973</v>
      </c>
      <c r="B1428" s="3">
        <v>14011127</v>
      </c>
    </row>
    <row r="1429" spans="1:2" x14ac:dyDescent="0.3">
      <c r="A1429" s="2">
        <v>44974</v>
      </c>
      <c r="B1429" s="3">
        <v>14011128</v>
      </c>
    </row>
    <row r="1430" spans="1:2" x14ac:dyDescent="0.3">
      <c r="A1430" s="2">
        <v>44975</v>
      </c>
      <c r="B1430" s="3">
        <v>14011129</v>
      </c>
    </row>
    <row r="1431" spans="1:2" x14ac:dyDescent="0.3">
      <c r="A1431" s="2">
        <v>44976</v>
      </c>
      <c r="B1431" s="3">
        <v>14011130</v>
      </c>
    </row>
    <row r="1432" spans="1:2" x14ac:dyDescent="0.3">
      <c r="A1432" s="2">
        <v>44977</v>
      </c>
      <c r="B1432" s="3">
        <v>14011201</v>
      </c>
    </row>
    <row r="1433" spans="1:2" x14ac:dyDescent="0.3">
      <c r="A1433" s="2">
        <v>44978</v>
      </c>
      <c r="B1433" s="3">
        <v>14011202</v>
      </c>
    </row>
    <row r="1434" spans="1:2" x14ac:dyDescent="0.3">
      <c r="A1434" s="2">
        <v>44979</v>
      </c>
      <c r="B1434" s="3">
        <v>14011203</v>
      </c>
    </row>
    <row r="1435" spans="1:2" x14ac:dyDescent="0.3">
      <c r="A1435" s="2">
        <v>44980</v>
      </c>
      <c r="B1435" s="3">
        <v>14011204</v>
      </c>
    </row>
    <row r="1436" spans="1:2" x14ac:dyDescent="0.3">
      <c r="A1436" s="2">
        <v>44981</v>
      </c>
      <c r="B1436" s="3">
        <v>14011205</v>
      </c>
    </row>
    <row r="1437" spans="1:2" x14ac:dyDescent="0.3">
      <c r="A1437" s="2">
        <v>44982</v>
      </c>
      <c r="B1437" s="3">
        <v>14011206</v>
      </c>
    </row>
    <row r="1438" spans="1:2" x14ac:dyDescent="0.3">
      <c r="A1438" s="2">
        <v>44983</v>
      </c>
      <c r="B1438" s="3">
        <v>14011207</v>
      </c>
    </row>
    <row r="1439" spans="1:2" x14ac:dyDescent="0.3">
      <c r="A1439" s="2">
        <v>44984</v>
      </c>
      <c r="B1439" s="3">
        <v>14011208</v>
      </c>
    </row>
    <row r="1440" spans="1:2" x14ac:dyDescent="0.3">
      <c r="A1440" s="2">
        <v>44985</v>
      </c>
      <c r="B1440" s="3">
        <v>14011209</v>
      </c>
    </row>
    <row r="1441" spans="1:2" x14ac:dyDescent="0.3">
      <c r="A1441" s="2">
        <v>44986</v>
      </c>
      <c r="B1441" s="3">
        <v>14011210</v>
      </c>
    </row>
    <row r="1442" spans="1:2" x14ac:dyDescent="0.3">
      <c r="A1442" s="2">
        <v>44987</v>
      </c>
      <c r="B1442" s="3">
        <v>14011211</v>
      </c>
    </row>
    <row r="1443" spans="1:2" x14ac:dyDescent="0.3">
      <c r="A1443" s="2">
        <v>44988</v>
      </c>
      <c r="B1443" s="3">
        <v>14011212</v>
      </c>
    </row>
    <row r="1444" spans="1:2" x14ac:dyDescent="0.3">
      <c r="A1444" s="2">
        <v>44989</v>
      </c>
      <c r="B1444" s="3">
        <v>14011213</v>
      </c>
    </row>
    <row r="1445" spans="1:2" x14ac:dyDescent="0.3">
      <c r="A1445" s="2">
        <v>44990</v>
      </c>
      <c r="B1445" s="3">
        <v>14011214</v>
      </c>
    </row>
    <row r="1446" spans="1:2" x14ac:dyDescent="0.3">
      <c r="A1446" s="2">
        <v>44991</v>
      </c>
      <c r="B1446" s="3">
        <v>14011215</v>
      </c>
    </row>
    <row r="1447" spans="1:2" x14ac:dyDescent="0.3">
      <c r="A1447" s="2">
        <v>44992</v>
      </c>
      <c r="B1447" s="3">
        <v>14011216</v>
      </c>
    </row>
    <row r="1448" spans="1:2" x14ac:dyDescent="0.3">
      <c r="A1448" s="2">
        <v>44993</v>
      </c>
      <c r="B1448" s="3">
        <v>14011217</v>
      </c>
    </row>
    <row r="1449" spans="1:2" x14ac:dyDescent="0.3">
      <c r="A1449" s="2">
        <v>44994</v>
      </c>
      <c r="B1449" s="3">
        <v>14011218</v>
      </c>
    </row>
    <row r="1450" spans="1:2" x14ac:dyDescent="0.3">
      <c r="A1450" s="2">
        <v>44995</v>
      </c>
      <c r="B1450" s="3">
        <v>14011219</v>
      </c>
    </row>
    <row r="1451" spans="1:2" x14ac:dyDescent="0.3">
      <c r="A1451" s="2">
        <v>44996</v>
      </c>
      <c r="B1451" s="3">
        <v>14011220</v>
      </c>
    </row>
    <row r="1452" spans="1:2" x14ac:dyDescent="0.3">
      <c r="A1452" s="2">
        <v>44997</v>
      </c>
      <c r="B1452" s="3">
        <v>14011221</v>
      </c>
    </row>
    <row r="1453" spans="1:2" x14ac:dyDescent="0.3">
      <c r="A1453" s="2">
        <v>44998</v>
      </c>
      <c r="B1453" s="3">
        <v>14011222</v>
      </c>
    </row>
    <row r="1454" spans="1:2" x14ac:dyDescent="0.3">
      <c r="A1454" s="2">
        <v>44999</v>
      </c>
      <c r="B1454" s="3">
        <v>14011223</v>
      </c>
    </row>
    <row r="1455" spans="1:2" x14ac:dyDescent="0.3">
      <c r="A1455" s="2">
        <v>45000</v>
      </c>
      <c r="B1455" s="3">
        <v>14011224</v>
      </c>
    </row>
    <row r="1456" spans="1:2" x14ac:dyDescent="0.3">
      <c r="A1456" s="2">
        <v>45001</v>
      </c>
      <c r="B1456" s="3">
        <v>14011225</v>
      </c>
    </row>
    <row r="1457" spans="1:2" x14ac:dyDescent="0.3">
      <c r="A1457" s="2">
        <v>45002</v>
      </c>
      <c r="B1457" s="3">
        <v>14011226</v>
      </c>
    </row>
    <row r="1458" spans="1:2" x14ac:dyDescent="0.3">
      <c r="A1458" s="2">
        <v>45003</v>
      </c>
      <c r="B1458" s="3">
        <v>14011227</v>
      </c>
    </row>
    <row r="1459" spans="1:2" x14ac:dyDescent="0.3">
      <c r="A1459" s="2">
        <v>45004</v>
      </c>
      <c r="B1459" s="3">
        <v>14011228</v>
      </c>
    </row>
    <row r="1460" spans="1:2" x14ac:dyDescent="0.3">
      <c r="A1460" s="2">
        <v>45005</v>
      </c>
      <c r="B1460" s="3">
        <v>14011229</v>
      </c>
    </row>
    <row r="1461" spans="1:2" x14ac:dyDescent="0.3">
      <c r="A1461" s="2">
        <v>45006</v>
      </c>
      <c r="B1461" s="3">
        <v>14020101</v>
      </c>
    </row>
    <row r="1462" spans="1:2" x14ac:dyDescent="0.3">
      <c r="A1462" s="2">
        <v>45007</v>
      </c>
      <c r="B1462" s="3">
        <v>14020102</v>
      </c>
    </row>
    <row r="1463" spans="1:2" x14ac:dyDescent="0.3">
      <c r="A1463" s="2">
        <v>45008</v>
      </c>
      <c r="B1463" s="3">
        <v>14020103</v>
      </c>
    </row>
    <row r="1464" spans="1:2" x14ac:dyDescent="0.3">
      <c r="A1464" s="2">
        <v>45009</v>
      </c>
      <c r="B1464" s="3">
        <v>14020104</v>
      </c>
    </row>
    <row r="1465" spans="1:2" x14ac:dyDescent="0.3">
      <c r="A1465" s="2">
        <v>45010</v>
      </c>
      <c r="B1465" s="3">
        <v>14020105</v>
      </c>
    </row>
    <row r="1466" spans="1:2" x14ac:dyDescent="0.3">
      <c r="A1466" s="2">
        <v>45011</v>
      </c>
      <c r="B1466" s="3">
        <v>14020106</v>
      </c>
    </row>
    <row r="1467" spans="1:2" x14ac:dyDescent="0.3">
      <c r="A1467" s="2">
        <v>45012</v>
      </c>
      <c r="B1467" s="3">
        <v>14020107</v>
      </c>
    </row>
    <row r="1468" spans="1:2" x14ac:dyDescent="0.3">
      <c r="A1468" s="2">
        <v>45013</v>
      </c>
      <c r="B1468" s="3">
        <v>14020108</v>
      </c>
    </row>
    <row r="1469" spans="1:2" x14ac:dyDescent="0.3">
      <c r="A1469" s="2">
        <v>45014</v>
      </c>
      <c r="B1469" s="3">
        <v>14020109</v>
      </c>
    </row>
    <row r="1470" spans="1:2" x14ac:dyDescent="0.3">
      <c r="A1470" s="2">
        <v>45015</v>
      </c>
      <c r="B1470" s="3">
        <v>14020110</v>
      </c>
    </row>
    <row r="1471" spans="1:2" x14ac:dyDescent="0.3">
      <c r="A1471" s="2">
        <v>45016</v>
      </c>
      <c r="B1471" s="3">
        <v>14020111</v>
      </c>
    </row>
    <row r="1472" spans="1:2" x14ac:dyDescent="0.3">
      <c r="A1472" s="2">
        <v>45017</v>
      </c>
      <c r="B1472" s="3">
        <v>14020112</v>
      </c>
    </row>
    <row r="1473" spans="1:2" x14ac:dyDescent="0.3">
      <c r="A1473" s="2">
        <v>45018</v>
      </c>
      <c r="B1473" s="3">
        <v>14020113</v>
      </c>
    </row>
    <row r="1474" spans="1:2" x14ac:dyDescent="0.3">
      <c r="A1474" s="2">
        <v>45019</v>
      </c>
      <c r="B1474" s="3">
        <v>14020114</v>
      </c>
    </row>
    <row r="1475" spans="1:2" x14ac:dyDescent="0.3">
      <c r="A1475" s="2">
        <v>45020</v>
      </c>
      <c r="B1475" s="3">
        <v>14020115</v>
      </c>
    </row>
    <row r="1476" spans="1:2" x14ac:dyDescent="0.3">
      <c r="A1476" s="2">
        <v>45021</v>
      </c>
      <c r="B1476" s="3">
        <v>14020116</v>
      </c>
    </row>
    <row r="1477" spans="1:2" x14ac:dyDescent="0.3">
      <c r="A1477" s="2">
        <v>45022</v>
      </c>
      <c r="B1477" s="3">
        <v>14020117</v>
      </c>
    </row>
    <row r="1478" spans="1:2" x14ac:dyDescent="0.3">
      <c r="A1478" s="2">
        <v>45023</v>
      </c>
      <c r="B1478" s="3">
        <v>14020118</v>
      </c>
    </row>
    <row r="1479" spans="1:2" x14ac:dyDescent="0.3">
      <c r="A1479" s="2">
        <v>45024</v>
      </c>
      <c r="B1479" s="3">
        <v>14020119</v>
      </c>
    </row>
    <row r="1480" spans="1:2" x14ac:dyDescent="0.3">
      <c r="A1480" s="2">
        <v>45025</v>
      </c>
      <c r="B1480" s="3">
        <v>14020120</v>
      </c>
    </row>
    <row r="1481" spans="1:2" x14ac:dyDescent="0.3">
      <c r="A1481" s="2">
        <v>45026</v>
      </c>
      <c r="B1481" s="3">
        <v>14020121</v>
      </c>
    </row>
    <row r="1482" spans="1:2" x14ac:dyDescent="0.3">
      <c r="A1482" s="2">
        <v>45027</v>
      </c>
      <c r="B1482" s="3">
        <v>14020122</v>
      </c>
    </row>
    <row r="1483" spans="1:2" x14ac:dyDescent="0.3">
      <c r="A1483" s="2">
        <v>45028</v>
      </c>
      <c r="B1483" s="3">
        <v>14020123</v>
      </c>
    </row>
    <row r="1484" spans="1:2" x14ac:dyDescent="0.3">
      <c r="A1484" s="2">
        <v>45029</v>
      </c>
      <c r="B1484" s="3">
        <v>14020124</v>
      </c>
    </row>
    <row r="1485" spans="1:2" x14ac:dyDescent="0.3">
      <c r="A1485" s="2">
        <v>45030</v>
      </c>
      <c r="B1485" s="3">
        <v>14020125</v>
      </c>
    </row>
    <row r="1486" spans="1:2" x14ac:dyDescent="0.3">
      <c r="A1486" s="2">
        <v>45031</v>
      </c>
      <c r="B1486" s="3">
        <v>14020126</v>
      </c>
    </row>
    <row r="1487" spans="1:2" x14ac:dyDescent="0.3">
      <c r="A1487" s="2">
        <v>45032</v>
      </c>
      <c r="B1487" s="3">
        <v>14020127</v>
      </c>
    </row>
    <row r="1488" spans="1:2" x14ac:dyDescent="0.3">
      <c r="A1488" s="2">
        <v>45033</v>
      </c>
      <c r="B1488" s="3">
        <v>14020128</v>
      </c>
    </row>
    <row r="1489" spans="1:2" x14ac:dyDescent="0.3">
      <c r="A1489" s="2">
        <v>45034</v>
      </c>
      <c r="B1489" s="3">
        <v>14020129</v>
      </c>
    </row>
    <row r="1490" spans="1:2" x14ac:dyDescent="0.3">
      <c r="A1490" s="2">
        <v>45035</v>
      </c>
      <c r="B1490" s="3">
        <v>14020130</v>
      </c>
    </row>
    <row r="1491" spans="1:2" x14ac:dyDescent="0.3">
      <c r="A1491" s="2">
        <v>45036</v>
      </c>
      <c r="B1491" s="3">
        <v>14020131</v>
      </c>
    </row>
    <row r="1492" spans="1:2" x14ac:dyDescent="0.3">
      <c r="A1492" s="2">
        <v>45037</v>
      </c>
      <c r="B1492" s="3">
        <v>14020201</v>
      </c>
    </row>
    <row r="1493" spans="1:2" x14ac:dyDescent="0.3">
      <c r="A1493" s="2">
        <v>45038</v>
      </c>
      <c r="B1493" s="3">
        <v>14020202</v>
      </c>
    </row>
    <row r="1494" spans="1:2" x14ac:dyDescent="0.3">
      <c r="A1494" s="2">
        <v>45039</v>
      </c>
      <c r="B1494" s="3">
        <v>14020203</v>
      </c>
    </row>
    <row r="1495" spans="1:2" x14ac:dyDescent="0.3">
      <c r="A1495" s="2">
        <v>45040</v>
      </c>
      <c r="B1495" s="3">
        <v>14020204</v>
      </c>
    </row>
    <row r="1496" spans="1:2" x14ac:dyDescent="0.3">
      <c r="A1496" s="2">
        <v>45041</v>
      </c>
      <c r="B1496" s="3">
        <v>14020205</v>
      </c>
    </row>
    <row r="1497" spans="1:2" x14ac:dyDescent="0.3">
      <c r="A1497" s="2">
        <v>45042</v>
      </c>
      <c r="B1497" s="3">
        <v>14020206</v>
      </c>
    </row>
    <row r="1498" spans="1:2" x14ac:dyDescent="0.3">
      <c r="A1498" s="2">
        <v>45043</v>
      </c>
      <c r="B1498" s="3">
        <v>14020207</v>
      </c>
    </row>
    <row r="1499" spans="1:2" x14ac:dyDescent="0.3">
      <c r="A1499" s="2">
        <v>45044</v>
      </c>
      <c r="B1499" s="3">
        <v>14020208</v>
      </c>
    </row>
    <row r="1500" spans="1:2" x14ac:dyDescent="0.3">
      <c r="A1500" s="2">
        <v>45045</v>
      </c>
      <c r="B1500" s="3">
        <v>14020209</v>
      </c>
    </row>
    <row r="1501" spans="1:2" x14ac:dyDescent="0.3">
      <c r="A1501" s="2">
        <v>45046</v>
      </c>
      <c r="B1501" s="3">
        <v>14020210</v>
      </c>
    </row>
    <row r="1502" spans="1:2" x14ac:dyDescent="0.3">
      <c r="A1502" s="2">
        <v>45047</v>
      </c>
      <c r="B1502" s="3">
        <v>14020211</v>
      </c>
    </row>
    <row r="1503" spans="1:2" x14ac:dyDescent="0.3">
      <c r="A1503" s="2">
        <v>45048</v>
      </c>
      <c r="B1503" s="3">
        <v>14020212</v>
      </c>
    </row>
    <row r="1504" spans="1:2" x14ac:dyDescent="0.3">
      <c r="A1504" s="2">
        <v>45049</v>
      </c>
      <c r="B1504" s="3">
        <v>14020213</v>
      </c>
    </row>
    <row r="1505" spans="1:2" x14ac:dyDescent="0.3">
      <c r="A1505" s="2">
        <v>45050</v>
      </c>
      <c r="B1505" s="3">
        <v>14020214</v>
      </c>
    </row>
    <row r="1506" spans="1:2" x14ac:dyDescent="0.3">
      <c r="A1506" s="2">
        <v>45051</v>
      </c>
      <c r="B1506" s="3">
        <v>14020215</v>
      </c>
    </row>
    <row r="1507" spans="1:2" x14ac:dyDescent="0.3">
      <c r="A1507" s="2">
        <v>45052</v>
      </c>
      <c r="B1507" s="3">
        <v>14020216</v>
      </c>
    </row>
    <row r="1508" spans="1:2" x14ac:dyDescent="0.3">
      <c r="A1508" s="2">
        <v>45053</v>
      </c>
      <c r="B1508" s="3">
        <v>14020217</v>
      </c>
    </row>
    <row r="1509" spans="1:2" x14ac:dyDescent="0.3">
      <c r="A1509" s="2">
        <v>45054</v>
      </c>
      <c r="B1509" s="3">
        <v>14020218</v>
      </c>
    </row>
    <row r="1510" spans="1:2" x14ac:dyDescent="0.3">
      <c r="A1510" s="2">
        <v>45055</v>
      </c>
      <c r="B1510" s="3">
        <v>14020219</v>
      </c>
    </row>
    <row r="1511" spans="1:2" x14ac:dyDescent="0.3">
      <c r="A1511" s="2">
        <v>45056</v>
      </c>
      <c r="B1511" s="3">
        <v>14020220</v>
      </c>
    </row>
    <row r="1512" spans="1:2" x14ac:dyDescent="0.3">
      <c r="A1512" s="2">
        <v>45057</v>
      </c>
      <c r="B1512" s="3">
        <v>14020221</v>
      </c>
    </row>
    <row r="1513" spans="1:2" x14ac:dyDescent="0.3">
      <c r="A1513" s="2">
        <v>45058</v>
      </c>
      <c r="B1513" s="3">
        <v>14020222</v>
      </c>
    </row>
    <row r="1514" spans="1:2" x14ac:dyDescent="0.3">
      <c r="A1514" s="2">
        <v>45059</v>
      </c>
      <c r="B1514" s="3">
        <v>14020223</v>
      </c>
    </row>
    <row r="1515" spans="1:2" x14ac:dyDescent="0.3">
      <c r="A1515" s="2">
        <v>45060</v>
      </c>
      <c r="B1515" s="3">
        <v>14020224</v>
      </c>
    </row>
    <row r="1516" spans="1:2" x14ac:dyDescent="0.3">
      <c r="A1516" s="2">
        <v>45061</v>
      </c>
      <c r="B1516" s="3">
        <v>14020225</v>
      </c>
    </row>
    <row r="1517" spans="1:2" x14ac:dyDescent="0.3">
      <c r="A1517" s="2">
        <v>45062</v>
      </c>
      <c r="B1517" s="3">
        <v>14020226</v>
      </c>
    </row>
    <row r="1518" spans="1:2" x14ac:dyDescent="0.3">
      <c r="A1518" s="2">
        <v>45063</v>
      </c>
      <c r="B1518" s="3">
        <v>14020227</v>
      </c>
    </row>
    <row r="1519" spans="1:2" x14ac:dyDescent="0.3">
      <c r="A1519" s="2">
        <v>45064</v>
      </c>
      <c r="B1519" s="3">
        <v>14020228</v>
      </c>
    </row>
    <row r="1520" spans="1:2" x14ac:dyDescent="0.3">
      <c r="A1520" s="2">
        <v>45065</v>
      </c>
      <c r="B1520" s="3">
        <v>14020229</v>
      </c>
    </row>
    <row r="1521" spans="1:2" x14ac:dyDescent="0.3">
      <c r="A1521" s="2">
        <v>45066</v>
      </c>
      <c r="B1521" s="3">
        <v>14020230</v>
      </c>
    </row>
    <row r="1522" spans="1:2" x14ac:dyDescent="0.3">
      <c r="A1522" s="2">
        <v>45067</v>
      </c>
      <c r="B1522" s="3">
        <v>14020231</v>
      </c>
    </row>
    <row r="1523" spans="1:2" x14ac:dyDescent="0.3">
      <c r="A1523" s="2">
        <v>45068</v>
      </c>
      <c r="B1523" s="3">
        <v>14020301</v>
      </c>
    </row>
    <row r="1524" spans="1:2" x14ac:dyDescent="0.3">
      <c r="A1524" s="2">
        <v>45069</v>
      </c>
      <c r="B1524" s="3">
        <v>14020302</v>
      </c>
    </row>
    <row r="1525" spans="1:2" x14ac:dyDescent="0.3">
      <c r="A1525" s="2">
        <v>45070</v>
      </c>
      <c r="B1525" s="3">
        <v>14020303</v>
      </c>
    </row>
    <row r="1526" spans="1:2" x14ac:dyDescent="0.3">
      <c r="A1526" s="2">
        <v>45071</v>
      </c>
      <c r="B1526" s="3">
        <v>14020304</v>
      </c>
    </row>
    <row r="1527" spans="1:2" x14ac:dyDescent="0.3">
      <c r="A1527" s="2">
        <v>45072</v>
      </c>
      <c r="B1527" s="3">
        <v>14020305</v>
      </c>
    </row>
    <row r="1528" spans="1:2" x14ac:dyDescent="0.3">
      <c r="A1528" s="2">
        <v>45073</v>
      </c>
      <c r="B1528" s="3">
        <v>14020306</v>
      </c>
    </row>
    <row r="1529" spans="1:2" x14ac:dyDescent="0.3">
      <c r="A1529" s="2">
        <v>45074</v>
      </c>
      <c r="B1529" s="3">
        <v>14020307</v>
      </c>
    </row>
    <row r="1530" spans="1:2" x14ac:dyDescent="0.3">
      <c r="A1530" s="2">
        <v>45075</v>
      </c>
      <c r="B1530" s="3">
        <v>14020308</v>
      </c>
    </row>
    <row r="1531" spans="1:2" x14ac:dyDescent="0.3">
      <c r="A1531" s="2">
        <v>45076</v>
      </c>
      <c r="B1531" s="3">
        <v>14020309</v>
      </c>
    </row>
    <row r="1532" spans="1:2" x14ac:dyDescent="0.3">
      <c r="A1532" s="2">
        <v>45077</v>
      </c>
      <c r="B1532" s="3">
        <v>14020310</v>
      </c>
    </row>
    <row r="1533" spans="1:2" x14ac:dyDescent="0.3">
      <c r="A1533" s="2">
        <v>45078</v>
      </c>
      <c r="B1533" s="3">
        <v>14020311</v>
      </c>
    </row>
    <row r="1534" spans="1:2" x14ac:dyDescent="0.3">
      <c r="A1534" s="2">
        <v>45079</v>
      </c>
      <c r="B1534" s="3">
        <v>14020312</v>
      </c>
    </row>
    <row r="1535" spans="1:2" x14ac:dyDescent="0.3">
      <c r="A1535" s="2">
        <v>45080</v>
      </c>
      <c r="B1535" s="3">
        <v>14020313</v>
      </c>
    </row>
    <row r="1536" spans="1:2" x14ac:dyDescent="0.3">
      <c r="A1536" s="2">
        <v>45081</v>
      </c>
      <c r="B1536" s="3">
        <v>14020314</v>
      </c>
    </row>
    <row r="1537" spans="1:2" x14ac:dyDescent="0.3">
      <c r="A1537" s="2">
        <v>45082</v>
      </c>
      <c r="B1537" s="3">
        <v>14020315</v>
      </c>
    </row>
    <row r="1538" spans="1:2" x14ac:dyDescent="0.3">
      <c r="A1538" s="2">
        <v>45083</v>
      </c>
      <c r="B1538" s="3">
        <v>14020316</v>
      </c>
    </row>
    <row r="1539" spans="1:2" x14ac:dyDescent="0.3">
      <c r="A1539" s="2">
        <v>45084</v>
      </c>
      <c r="B1539" s="3">
        <v>14020317</v>
      </c>
    </row>
    <row r="1540" spans="1:2" x14ac:dyDescent="0.3">
      <c r="A1540" s="2">
        <v>45085</v>
      </c>
      <c r="B1540" s="3">
        <v>14020318</v>
      </c>
    </row>
    <row r="1541" spans="1:2" x14ac:dyDescent="0.3">
      <c r="A1541" s="2">
        <v>45086</v>
      </c>
      <c r="B1541" s="3">
        <v>14020319</v>
      </c>
    </row>
    <row r="1542" spans="1:2" x14ac:dyDescent="0.3">
      <c r="A1542" s="2">
        <v>45087</v>
      </c>
      <c r="B1542" s="3">
        <v>14020320</v>
      </c>
    </row>
    <row r="1543" spans="1:2" x14ac:dyDescent="0.3">
      <c r="A1543" s="2">
        <v>45088</v>
      </c>
      <c r="B1543" s="3">
        <v>14020321</v>
      </c>
    </row>
    <row r="1544" spans="1:2" x14ac:dyDescent="0.3">
      <c r="A1544" s="2">
        <v>45089</v>
      </c>
      <c r="B1544" s="3">
        <v>14020322</v>
      </c>
    </row>
    <row r="1545" spans="1:2" x14ac:dyDescent="0.3">
      <c r="A1545" s="2">
        <v>45090</v>
      </c>
      <c r="B1545" s="3">
        <v>14020323</v>
      </c>
    </row>
    <row r="1546" spans="1:2" x14ac:dyDescent="0.3">
      <c r="A1546" s="2">
        <v>45091</v>
      </c>
      <c r="B1546" s="3">
        <v>14020324</v>
      </c>
    </row>
    <row r="1547" spans="1:2" x14ac:dyDescent="0.3">
      <c r="A1547" s="2">
        <v>45092</v>
      </c>
      <c r="B1547" s="3">
        <v>14020325</v>
      </c>
    </row>
    <row r="1548" spans="1:2" x14ac:dyDescent="0.3">
      <c r="A1548" s="2">
        <v>45093</v>
      </c>
      <c r="B1548" s="3">
        <v>14020326</v>
      </c>
    </row>
    <row r="1549" spans="1:2" x14ac:dyDescent="0.3">
      <c r="A1549" s="2">
        <v>45094</v>
      </c>
      <c r="B1549" s="3">
        <v>14020327</v>
      </c>
    </row>
    <row r="1550" spans="1:2" x14ac:dyDescent="0.3">
      <c r="A1550" s="2">
        <v>45095</v>
      </c>
      <c r="B1550" s="3">
        <v>14020328</v>
      </c>
    </row>
    <row r="1551" spans="1:2" x14ac:dyDescent="0.3">
      <c r="A1551" s="2">
        <v>45096</v>
      </c>
      <c r="B1551" s="3">
        <v>14020329</v>
      </c>
    </row>
    <row r="1552" spans="1:2" x14ac:dyDescent="0.3">
      <c r="A1552" s="2">
        <v>45097</v>
      </c>
      <c r="B1552" s="3">
        <v>14020330</v>
      </c>
    </row>
    <row r="1553" spans="1:2" x14ac:dyDescent="0.3">
      <c r="A1553" s="2">
        <v>45098</v>
      </c>
      <c r="B1553" s="3">
        <v>14020331</v>
      </c>
    </row>
    <row r="1554" spans="1:2" x14ac:dyDescent="0.3">
      <c r="A1554" s="2">
        <v>45099</v>
      </c>
      <c r="B1554" s="3">
        <v>14020401</v>
      </c>
    </row>
    <row r="1555" spans="1:2" x14ac:dyDescent="0.3">
      <c r="A1555" s="2">
        <v>45100</v>
      </c>
      <c r="B1555" s="3">
        <v>14020402</v>
      </c>
    </row>
    <row r="1556" spans="1:2" x14ac:dyDescent="0.3">
      <c r="A1556" s="2">
        <v>45101</v>
      </c>
      <c r="B1556" s="3">
        <v>14020403</v>
      </c>
    </row>
    <row r="1557" spans="1:2" x14ac:dyDescent="0.3">
      <c r="A1557" s="2">
        <v>45102</v>
      </c>
      <c r="B1557" s="3">
        <v>14020404</v>
      </c>
    </row>
    <row r="1558" spans="1:2" x14ac:dyDescent="0.3">
      <c r="A1558" s="2">
        <v>45103</v>
      </c>
      <c r="B1558" s="3">
        <v>14020405</v>
      </c>
    </row>
    <row r="1559" spans="1:2" x14ac:dyDescent="0.3">
      <c r="A1559" s="2">
        <v>45104</v>
      </c>
      <c r="B1559" s="3">
        <v>14020406</v>
      </c>
    </row>
    <row r="1560" spans="1:2" x14ac:dyDescent="0.3">
      <c r="A1560" s="2">
        <v>45105</v>
      </c>
      <c r="B1560" s="3">
        <v>14020407</v>
      </c>
    </row>
    <row r="1561" spans="1:2" x14ac:dyDescent="0.3">
      <c r="A1561" s="2">
        <v>45106</v>
      </c>
      <c r="B1561" s="3">
        <v>14020408</v>
      </c>
    </row>
    <row r="1562" spans="1:2" x14ac:dyDescent="0.3">
      <c r="A1562" s="2">
        <v>45107</v>
      </c>
      <c r="B1562" s="3">
        <v>14020409</v>
      </c>
    </row>
    <row r="1563" spans="1:2" x14ac:dyDescent="0.3">
      <c r="A1563" s="2">
        <v>45108</v>
      </c>
      <c r="B1563" s="3">
        <v>14020410</v>
      </c>
    </row>
    <row r="1564" spans="1:2" x14ac:dyDescent="0.3">
      <c r="A1564" s="2">
        <v>45109</v>
      </c>
      <c r="B1564" s="3">
        <v>14020411</v>
      </c>
    </row>
    <row r="1565" spans="1:2" x14ac:dyDescent="0.3">
      <c r="A1565" s="2">
        <v>45110</v>
      </c>
      <c r="B1565" s="3">
        <v>14020412</v>
      </c>
    </row>
    <row r="1566" spans="1:2" x14ac:dyDescent="0.3">
      <c r="A1566" s="2">
        <v>45111</v>
      </c>
      <c r="B1566" s="3">
        <v>14020413</v>
      </c>
    </row>
    <row r="1567" spans="1:2" x14ac:dyDescent="0.3">
      <c r="A1567" s="2">
        <v>45112</v>
      </c>
      <c r="B1567" s="3">
        <v>14020414</v>
      </c>
    </row>
    <row r="1568" spans="1:2" x14ac:dyDescent="0.3">
      <c r="A1568" s="2">
        <v>45113</v>
      </c>
      <c r="B1568" s="3">
        <v>14020415</v>
      </c>
    </row>
    <row r="1569" spans="1:2" x14ac:dyDescent="0.3">
      <c r="A1569" s="2">
        <v>45114</v>
      </c>
      <c r="B1569" s="3">
        <v>14020416</v>
      </c>
    </row>
    <row r="1570" spans="1:2" x14ac:dyDescent="0.3">
      <c r="A1570" s="2">
        <v>45115</v>
      </c>
      <c r="B1570" s="3">
        <v>14020417</v>
      </c>
    </row>
    <row r="1571" spans="1:2" x14ac:dyDescent="0.3">
      <c r="A1571" s="2">
        <v>45116</v>
      </c>
      <c r="B1571" s="3">
        <v>14020418</v>
      </c>
    </row>
    <row r="1572" spans="1:2" x14ac:dyDescent="0.3">
      <c r="A1572" s="2">
        <v>45117</v>
      </c>
      <c r="B1572" s="3">
        <v>14020419</v>
      </c>
    </row>
    <row r="1573" spans="1:2" x14ac:dyDescent="0.3">
      <c r="A1573" s="2">
        <v>45118</v>
      </c>
      <c r="B1573" s="3">
        <v>14020420</v>
      </c>
    </row>
    <row r="1574" spans="1:2" x14ac:dyDescent="0.3">
      <c r="A1574" s="2">
        <v>45119</v>
      </c>
      <c r="B1574" s="3">
        <v>14020421</v>
      </c>
    </row>
    <row r="1575" spans="1:2" x14ac:dyDescent="0.3">
      <c r="A1575" s="2">
        <v>45120</v>
      </c>
      <c r="B1575" s="3">
        <v>14020422</v>
      </c>
    </row>
    <row r="1576" spans="1:2" x14ac:dyDescent="0.3">
      <c r="A1576" s="2">
        <v>45121</v>
      </c>
      <c r="B1576" s="3">
        <v>14020423</v>
      </c>
    </row>
    <row r="1577" spans="1:2" x14ac:dyDescent="0.3">
      <c r="A1577" s="2">
        <v>45122</v>
      </c>
      <c r="B1577" s="3">
        <v>14020424</v>
      </c>
    </row>
    <row r="1578" spans="1:2" x14ac:dyDescent="0.3">
      <c r="A1578" s="2">
        <v>45123</v>
      </c>
      <c r="B1578" s="3">
        <v>14020425</v>
      </c>
    </row>
    <row r="1579" spans="1:2" x14ac:dyDescent="0.3">
      <c r="A1579" s="2">
        <v>45124</v>
      </c>
      <c r="B1579" s="3">
        <v>14020426</v>
      </c>
    </row>
    <row r="1580" spans="1:2" x14ac:dyDescent="0.3">
      <c r="A1580" s="2">
        <v>45125</v>
      </c>
      <c r="B1580" s="3">
        <v>14020427</v>
      </c>
    </row>
    <row r="1581" spans="1:2" x14ac:dyDescent="0.3">
      <c r="A1581" s="2">
        <v>45126</v>
      </c>
      <c r="B1581" s="3">
        <v>14020428</v>
      </c>
    </row>
    <row r="1582" spans="1:2" x14ac:dyDescent="0.3">
      <c r="A1582" s="2">
        <v>45127</v>
      </c>
      <c r="B1582" s="3">
        <v>14020429</v>
      </c>
    </row>
    <row r="1583" spans="1:2" x14ac:dyDescent="0.3">
      <c r="A1583" s="2">
        <v>45128</v>
      </c>
      <c r="B1583" s="3">
        <v>14020430</v>
      </c>
    </row>
    <row r="1584" spans="1:2" x14ac:dyDescent="0.3">
      <c r="A1584" s="2">
        <v>45129</v>
      </c>
      <c r="B1584" s="3">
        <v>14020431</v>
      </c>
    </row>
    <row r="1585" spans="1:2" x14ac:dyDescent="0.3">
      <c r="A1585" s="2">
        <v>45130</v>
      </c>
      <c r="B1585" s="3">
        <v>14020501</v>
      </c>
    </row>
    <row r="1586" spans="1:2" x14ac:dyDescent="0.3">
      <c r="A1586" s="2">
        <v>45131</v>
      </c>
      <c r="B1586" s="3">
        <v>14020502</v>
      </c>
    </row>
    <row r="1587" spans="1:2" x14ac:dyDescent="0.3">
      <c r="A1587" s="2">
        <v>45132</v>
      </c>
      <c r="B1587" s="3">
        <v>14020503</v>
      </c>
    </row>
    <row r="1588" spans="1:2" x14ac:dyDescent="0.3">
      <c r="A1588" s="2">
        <v>45133</v>
      </c>
      <c r="B1588" s="3">
        <v>14020504</v>
      </c>
    </row>
    <row r="1589" spans="1:2" x14ac:dyDescent="0.3">
      <c r="A1589" s="2">
        <v>45134</v>
      </c>
      <c r="B1589" s="3">
        <v>14020505</v>
      </c>
    </row>
    <row r="1590" spans="1:2" x14ac:dyDescent="0.3">
      <c r="A1590" s="2">
        <v>45135</v>
      </c>
      <c r="B1590" s="3">
        <v>14020506</v>
      </c>
    </row>
    <row r="1591" spans="1:2" x14ac:dyDescent="0.3">
      <c r="A1591" s="2">
        <v>45136</v>
      </c>
      <c r="B1591" s="3">
        <v>14020507</v>
      </c>
    </row>
    <row r="1592" spans="1:2" x14ac:dyDescent="0.3">
      <c r="A1592" s="2">
        <v>45137</v>
      </c>
      <c r="B1592" s="3">
        <v>14020508</v>
      </c>
    </row>
    <row r="1593" spans="1:2" x14ac:dyDescent="0.3">
      <c r="A1593" s="2">
        <v>45138</v>
      </c>
      <c r="B1593" s="3">
        <v>14020509</v>
      </c>
    </row>
    <row r="1594" spans="1:2" x14ac:dyDescent="0.3">
      <c r="A1594" s="2">
        <v>45139</v>
      </c>
      <c r="B1594" s="3">
        <v>14020510</v>
      </c>
    </row>
    <row r="1595" spans="1:2" x14ac:dyDescent="0.3">
      <c r="A1595" s="2">
        <v>45140</v>
      </c>
      <c r="B1595" s="3">
        <v>14020511</v>
      </c>
    </row>
    <row r="1596" spans="1:2" x14ac:dyDescent="0.3">
      <c r="A1596" s="2">
        <v>45141</v>
      </c>
      <c r="B1596" s="3">
        <v>14020512</v>
      </c>
    </row>
    <row r="1597" spans="1:2" x14ac:dyDescent="0.3">
      <c r="A1597" s="2">
        <v>45142</v>
      </c>
      <c r="B1597" s="3">
        <v>14020513</v>
      </c>
    </row>
    <row r="1598" spans="1:2" x14ac:dyDescent="0.3">
      <c r="A1598" s="2">
        <v>45143</v>
      </c>
      <c r="B1598" s="3">
        <v>14020514</v>
      </c>
    </row>
    <row r="1599" spans="1:2" x14ac:dyDescent="0.3">
      <c r="A1599" s="2">
        <v>45144</v>
      </c>
      <c r="B1599" s="3">
        <v>14020515</v>
      </c>
    </row>
    <row r="1600" spans="1:2" x14ac:dyDescent="0.3">
      <c r="A1600" s="2">
        <v>45145</v>
      </c>
      <c r="B1600" s="3">
        <v>14020516</v>
      </c>
    </row>
    <row r="1601" spans="1:2" x14ac:dyDescent="0.3">
      <c r="A1601" s="2">
        <v>45146</v>
      </c>
      <c r="B1601" s="3">
        <v>14020517</v>
      </c>
    </row>
    <row r="1602" spans="1:2" x14ac:dyDescent="0.3">
      <c r="A1602" s="2">
        <v>45147</v>
      </c>
      <c r="B1602" s="3">
        <v>14020518</v>
      </c>
    </row>
    <row r="1603" spans="1:2" x14ac:dyDescent="0.3">
      <c r="A1603" s="2">
        <v>45148</v>
      </c>
      <c r="B1603" s="3">
        <v>14020519</v>
      </c>
    </row>
    <row r="1604" spans="1:2" x14ac:dyDescent="0.3">
      <c r="A1604" s="2">
        <v>45149</v>
      </c>
      <c r="B1604" s="3">
        <v>14020520</v>
      </c>
    </row>
    <row r="1605" spans="1:2" x14ac:dyDescent="0.3">
      <c r="A1605" s="2">
        <v>45150</v>
      </c>
      <c r="B1605" s="3">
        <v>14020521</v>
      </c>
    </row>
    <row r="1606" spans="1:2" x14ac:dyDescent="0.3">
      <c r="A1606" s="2">
        <v>45151</v>
      </c>
      <c r="B1606" s="3">
        <v>14020522</v>
      </c>
    </row>
    <row r="1607" spans="1:2" x14ac:dyDescent="0.3">
      <c r="A1607" s="2">
        <v>45152</v>
      </c>
      <c r="B1607" s="3">
        <v>14020523</v>
      </c>
    </row>
    <row r="1608" spans="1:2" x14ac:dyDescent="0.3">
      <c r="A1608" s="2">
        <v>45153</v>
      </c>
      <c r="B1608" s="3">
        <v>14020524</v>
      </c>
    </row>
    <row r="1609" spans="1:2" x14ac:dyDescent="0.3">
      <c r="A1609" s="2">
        <v>45154</v>
      </c>
      <c r="B1609" s="3">
        <v>14020525</v>
      </c>
    </row>
    <row r="1610" spans="1:2" x14ac:dyDescent="0.3">
      <c r="A1610" s="2">
        <v>45155</v>
      </c>
      <c r="B1610" s="3">
        <v>14020526</v>
      </c>
    </row>
    <row r="1611" spans="1:2" x14ac:dyDescent="0.3">
      <c r="A1611" s="2">
        <v>45156</v>
      </c>
      <c r="B1611" s="3">
        <v>14020527</v>
      </c>
    </row>
    <row r="1612" spans="1:2" x14ac:dyDescent="0.3">
      <c r="A1612" s="2">
        <v>45157</v>
      </c>
      <c r="B1612" s="3">
        <v>14020528</v>
      </c>
    </row>
    <row r="1613" spans="1:2" x14ac:dyDescent="0.3">
      <c r="A1613" s="2">
        <v>45158</v>
      </c>
      <c r="B1613" s="3">
        <v>14020529</v>
      </c>
    </row>
    <row r="1614" spans="1:2" x14ac:dyDescent="0.3">
      <c r="A1614" s="2">
        <v>45159</v>
      </c>
      <c r="B1614" s="3">
        <v>14020530</v>
      </c>
    </row>
    <row r="1615" spans="1:2" x14ac:dyDescent="0.3">
      <c r="A1615" s="2">
        <v>45160</v>
      </c>
      <c r="B1615" s="3">
        <v>14020531</v>
      </c>
    </row>
    <row r="1616" spans="1:2" x14ac:dyDescent="0.3">
      <c r="A1616" s="2">
        <v>45161</v>
      </c>
      <c r="B1616" s="3">
        <v>14020601</v>
      </c>
    </row>
    <row r="1617" spans="1:2" x14ac:dyDescent="0.3">
      <c r="A1617" s="2">
        <v>45162</v>
      </c>
      <c r="B1617" s="3">
        <v>14020602</v>
      </c>
    </row>
    <row r="1618" spans="1:2" x14ac:dyDescent="0.3">
      <c r="A1618" s="2">
        <v>45163</v>
      </c>
      <c r="B1618" s="3">
        <v>14020603</v>
      </c>
    </row>
    <row r="1619" spans="1:2" x14ac:dyDescent="0.3">
      <c r="A1619" s="2">
        <v>45164</v>
      </c>
      <c r="B1619" s="3">
        <v>14020604</v>
      </c>
    </row>
    <row r="1620" spans="1:2" x14ac:dyDescent="0.3">
      <c r="A1620" s="2">
        <v>45165</v>
      </c>
      <c r="B1620" s="3">
        <v>14020605</v>
      </c>
    </row>
    <row r="1621" spans="1:2" x14ac:dyDescent="0.3">
      <c r="A1621" s="2">
        <v>45166</v>
      </c>
      <c r="B1621" s="3">
        <v>14020606</v>
      </c>
    </row>
    <row r="1622" spans="1:2" x14ac:dyDescent="0.3">
      <c r="A1622" s="2">
        <v>45167</v>
      </c>
      <c r="B1622" s="3">
        <v>14020607</v>
      </c>
    </row>
    <row r="1623" spans="1:2" x14ac:dyDescent="0.3">
      <c r="A1623" s="2">
        <v>45168</v>
      </c>
      <c r="B1623" s="3">
        <v>14020608</v>
      </c>
    </row>
    <row r="1624" spans="1:2" x14ac:dyDescent="0.3">
      <c r="A1624" s="2">
        <v>45169</v>
      </c>
      <c r="B1624" s="3">
        <v>14020609</v>
      </c>
    </row>
    <row r="1625" spans="1:2" x14ac:dyDescent="0.3">
      <c r="A1625" s="2">
        <v>45170</v>
      </c>
      <c r="B1625" s="3">
        <v>14020610</v>
      </c>
    </row>
    <row r="1626" spans="1:2" x14ac:dyDescent="0.3">
      <c r="A1626" s="2">
        <v>45171</v>
      </c>
      <c r="B1626" s="3">
        <v>14020611</v>
      </c>
    </row>
    <row r="1627" spans="1:2" x14ac:dyDescent="0.3">
      <c r="A1627" s="2">
        <v>45172</v>
      </c>
      <c r="B1627" s="3">
        <v>14020612</v>
      </c>
    </row>
    <row r="1628" spans="1:2" x14ac:dyDescent="0.3">
      <c r="A1628" s="2">
        <v>45173</v>
      </c>
      <c r="B1628" s="3">
        <v>14020613</v>
      </c>
    </row>
    <row r="1629" spans="1:2" x14ac:dyDescent="0.3">
      <c r="A1629" s="2">
        <v>45174</v>
      </c>
      <c r="B1629" s="3">
        <v>14020614</v>
      </c>
    </row>
    <row r="1630" spans="1:2" x14ac:dyDescent="0.3">
      <c r="A1630" s="2">
        <v>45175</v>
      </c>
      <c r="B1630" s="3">
        <v>14020615</v>
      </c>
    </row>
    <row r="1631" spans="1:2" x14ac:dyDescent="0.3">
      <c r="A1631" s="2">
        <v>45176</v>
      </c>
      <c r="B1631" s="3">
        <v>14020616</v>
      </c>
    </row>
    <row r="1632" spans="1:2" x14ac:dyDescent="0.3">
      <c r="A1632" s="2">
        <v>45177</v>
      </c>
      <c r="B1632" s="3">
        <v>14020617</v>
      </c>
    </row>
    <row r="1633" spans="1:2" x14ac:dyDescent="0.3">
      <c r="A1633" s="2">
        <v>45178</v>
      </c>
      <c r="B1633" s="3">
        <v>14020618</v>
      </c>
    </row>
    <row r="1634" spans="1:2" x14ac:dyDescent="0.3">
      <c r="A1634" s="2">
        <v>45179</v>
      </c>
      <c r="B1634" s="3">
        <v>14020619</v>
      </c>
    </row>
    <row r="1635" spans="1:2" x14ac:dyDescent="0.3">
      <c r="A1635" s="2">
        <v>45180</v>
      </c>
      <c r="B1635" s="3">
        <v>14020620</v>
      </c>
    </row>
    <row r="1636" spans="1:2" x14ac:dyDescent="0.3">
      <c r="A1636" s="2">
        <v>45181</v>
      </c>
      <c r="B1636" s="3">
        <v>14020621</v>
      </c>
    </row>
    <row r="1637" spans="1:2" x14ac:dyDescent="0.3">
      <c r="A1637" s="2">
        <v>45182</v>
      </c>
      <c r="B1637" s="3">
        <v>14020622</v>
      </c>
    </row>
    <row r="1638" spans="1:2" x14ac:dyDescent="0.3">
      <c r="A1638" s="2">
        <v>45183</v>
      </c>
      <c r="B1638" s="3">
        <v>14020623</v>
      </c>
    </row>
    <row r="1639" spans="1:2" x14ac:dyDescent="0.3">
      <c r="A1639" s="2">
        <v>45184</v>
      </c>
      <c r="B1639" s="3">
        <v>14020624</v>
      </c>
    </row>
    <row r="1640" spans="1:2" x14ac:dyDescent="0.3">
      <c r="A1640" s="2">
        <v>45185</v>
      </c>
      <c r="B1640" s="3">
        <v>14020625</v>
      </c>
    </row>
    <row r="1641" spans="1:2" x14ac:dyDescent="0.3">
      <c r="A1641" s="2">
        <v>45186</v>
      </c>
      <c r="B1641" s="3">
        <v>14020626</v>
      </c>
    </row>
    <row r="1642" spans="1:2" x14ac:dyDescent="0.3">
      <c r="A1642" s="2">
        <v>45187</v>
      </c>
      <c r="B1642" s="3">
        <v>14020627</v>
      </c>
    </row>
    <row r="1643" spans="1:2" x14ac:dyDescent="0.3">
      <c r="A1643" s="2">
        <v>45188</v>
      </c>
      <c r="B1643" s="3">
        <v>14020628</v>
      </c>
    </row>
    <row r="1644" spans="1:2" x14ac:dyDescent="0.3">
      <c r="A1644" s="2">
        <v>45189</v>
      </c>
      <c r="B1644" s="3">
        <v>14020629</v>
      </c>
    </row>
    <row r="1645" spans="1:2" x14ac:dyDescent="0.3">
      <c r="A1645" s="2">
        <v>45190</v>
      </c>
      <c r="B1645" s="3">
        <v>14020630</v>
      </c>
    </row>
    <row r="1646" spans="1:2" x14ac:dyDescent="0.3">
      <c r="A1646" s="2">
        <v>45191</v>
      </c>
      <c r="B1646" s="3">
        <v>14020631</v>
      </c>
    </row>
    <row r="1647" spans="1:2" x14ac:dyDescent="0.3">
      <c r="A1647" s="2">
        <v>45192</v>
      </c>
      <c r="B1647" s="3">
        <v>14020701</v>
      </c>
    </row>
    <row r="1648" spans="1:2" x14ac:dyDescent="0.3">
      <c r="A1648" s="2">
        <v>45193</v>
      </c>
      <c r="B1648" s="3">
        <v>14020702</v>
      </c>
    </row>
    <row r="1649" spans="1:2" x14ac:dyDescent="0.3">
      <c r="A1649" s="2">
        <v>45194</v>
      </c>
      <c r="B1649" s="3">
        <v>14020703</v>
      </c>
    </row>
    <row r="1650" spans="1:2" x14ac:dyDescent="0.3">
      <c r="A1650" s="2">
        <v>45195</v>
      </c>
      <c r="B1650" s="3">
        <v>14020704</v>
      </c>
    </row>
    <row r="1651" spans="1:2" x14ac:dyDescent="0.3">
      <c r="A1651" s="2">
        <v>45196</v>
      </c>
      <c r="B1651" s="3">
        <v>14020705</v>
      </c>
    </row>
    <row r="1652" spans="1:2" x14ac:dyDescent="0.3">
      <c r="A1652" s="2">
        <v>45197</v>
      </c>
      <c r="B1652" s="3">
        <v>14020706</v>
      </c>
    </row>
    <row r="1653" spans="1:2" x14ac:dyDescent="0.3">
      <c r="A1653" s="2">
        <v>45198</v>
      </c>
      <c r="B1653" s="3">
        <v>14020707</v>
      </c>
    </row>
    <row r="1654" spans="1:2" x14ac:dyDescent="0.3">
      <c r="A1654" s="2">
        <v>45199</v>
      </c>
      <c r="B1654" s="3">
        <v>14020708</v>
      </c>
    </row>
    <row r="1655" spans="1:2" x14ac:dyDescent="0.3">
      <c r="A1655" s="2">
        <v>45200</v>
      </c>
      <c r="B1655" s="3">
        <v>14020709</v>
      </c>
    </row>
    <row r="1656" spans="1:2" x14ac:dyDescent="0.3">
      <c r="A1656" s="2">
        <v>45201</v>
      </c>
      <c r="B1656" s="3">
        <v>14020710</v>
      </c>
    </row>
    <row r="1657" spans="1:2" x14ac:dyDescent="0.3">
      <c r="A1657" s="2">
        <v>45202</v>
      </c>
      <c r="B1657" s="3">
        <v>14020711</v>
      </c>
    </row>
    <row r="1658" spans="1:2" x14ac:dyDescent="0.3">
      <c r="A1658" s="2">
        <v>45203</v>
      </c>
      <c r="B1658" s="3">
        <v>14020712</v>
      </c>
    </row>
    <row r="1659" spans="1:2" x14ac:dyDescent="0.3">
      <c r="A1659" s="2">
        <v>45204</v>
      </c>
      <c r="B1659" s="3">
        <v>14020713</v>
      </c>
    </row>
    <row r="1660" spans="1:2" x14ac:dyDescent="0.3">
      <c r="A1660" s="2">
        <v>45205</v>
      </c>
      <c r="B1660" s="3">
        <v>14020714</v>
      </c>
    </row>
    <row r="1661" spans="1:2" x14ac:dyDescent="0.3">
      <c r="A1661" s="2">
        <v>45206</v>
      </c>
      <c r="B1661" s="3">
        <v>14020715</v>
      </c>
    </row>
    <row r="1662" spans="1:2" x14ac:dyDescent="0.3">
      <c r="A1662" s="2">
        <v>45207</v>
      </c>
      <c r="B1662" s="3">
        <v>14020716</v>
      </c>
    </row>
    <row r="1663" spans="1:2" x14ac:dyDescent="0.3">
      <c r="A1663" s="2">
        <v>45208</v>
      </c>
      <c r="B1663" s="3">
        <v>14020717</v>
      </c>
    </row>
    <row r="1664" spans="1:2" x14ac:dyDescent="0.3">
      <c r="A1664" s="2">
        <v>45209</v>
      </c>
      <c r="B1664" s="3">
        <v>14020718</v>
      </c>
    </row>
    <row r="1665" spans="1:2" x14ac:dyDescent="0.3">
      <c r="A1665" s="2">
        <v>45210</v>
      </c>
      <c r="B1665" s="3">
        <v>14020719</v>
      </c>
    </row>
    <row r="1666" spans="1:2" x14ac:dyDescent="0.3">
      <c r="A1666" s="2">
        <v>45211</v>
      </c>
      <c r="B1666" s="3">
        <v>14020720</v>
      </c>
    </row>
    <row r="1667" spans="1:2" x14ac:dyDescent="0.3">
      <c r="A1667" s="2">
        <v>45212</v>
      </c>
      <c r="B1667" s="3">
        <v>14020721</v>
      </c>
    </row>
    <row r="1668" spans="1:2" x14ac:dyDescent="0.3">
      <c r="A1668" s="2">
        <v>45213</v>
      </c>
      <c r="B1668" s="3">
        <v>14020722</v>
      </c>
    </row>
    <row r="1669" spans="1:2" x14ac:dyDescent="0.3">
      <c r="A1669" s="2">
        <v>45214</v>
      </c>
      <c r="B1669" s="3">
        <v>14020723</v>
      </c>
    </row>
    <row r="1670" spans="1:2" x14ac:dyDescent="0.3">
      <c r="A1670" s="2">
        <v>45215</v>
      </c>
      <c r="B1670" s="3">
        <v>14020724</v>
      </c>
    </row>
    <row r="1671" spans="1:2" x14ac:dyDescent="0.3">
      <c r="A1671" s="2">
        <v>45216</v>
      </c>
      <c r="B1671" s="3">
        <v>14020725</v>
      </c>
    </row>
    <row r="1672" spans="1:2" x14ac:dyDescent="0.3">
      <c r="A1672" s="2">
        <v>45217</v>
      </c>
      <c r="B1672" s="3">
        <v>14020726</v>
      </c>
    </row>
    <row r="1673" spans="1:2" x14ac:dyDescent="0.3">
      <c r="A1673" s="2">
        <v>45218</v>
      </c>
      <c r="B1673" s="3">
        <v>14020727</v>
      </c>
    </row>
    <row r="1674" spans="1:2" x14ac:dyDescent="0.3">
      <c r="A1674" s="2">
        <v>45219</v>
      </c>
      <c r="B1674" s="3">
        <v>14020728</v>
      </c>
    </row>
    <row r="1675" spans="1:2" x14ac:dyDescent="0.3">
      <c r="A1675" s="2">
        <v>45220</v>
      </c>
      <c r="B1675" s="3">
        <v>14020729</v>
      </c>
    </row>
    <row r="1676" spans="1:2" x14ac:dyDescent="0.3">
      <c r="A1676" s="2">
        <v>45221</v>
      </c>
      <c r="B1676" s="3">
        <v>14020730</v>
      </c>
    </row>
    <row r="1677" spans="1:2" x14ac:dyDescent="0.3">
      <c r="A1677" s="2">
        <v>45222</v>
      </c>
      <c r="B1677" s="3">
        <v>14020801</v>
      </c>
    </row>
    <row r="1678" spans="1:2" x14ac:dyDescent="0.3">
      <c r="A1678" s="2">
        <v>45223</v>
      </c>
      <c r="B1678" s="3">
        <v>14020802</v>
      </c>
    </row>
    <row r="1679" spans="1:2" x14ac:dyDescent="0.3">
      <c r="A1679" s="2">
        <v>45224</v>
      </c>
      <c r="B1679" s="3">
        <v>14020803</v>
      </c>
    </row>
    <row r="1680" spans="1:2" x14ac:dyDescent="0.3">
      <c r="A1680" s="2">
        <v>45225</v>
      </c>
      <c r="B1680" s="3">
        <v>14020804</v>
      </c>
    </row>
    <row r="1681" spans="1:2" x14ac:dyDescent="0.3">
      <c r="A1681" s="2">
        <v>45226</v>
      </c>
      <c r="B1681" s="3">
        <v>14020805</v>
      </c>
    </row>
    <row r="1682" spans="1:2" x14ac:dyDescent="0.3">
      <c r="A1682" s="2">
        <v>45227</v>
      </c>
      <c r="B1682" s="3">
        <v>14020806</v>
      </c>
    </row>
    <row r="1683" spans="1:2" x14ac:dyDescent="0.3">
      <c r="A1683" s="2">
        <v>45228</v>
      </c>
      <c r="B1683" s="3">
        <v>14020807</v>
      </c>
    </row>
    <row r="1684" spans="1:2" x14ac:dyDescent="0.3">
      <c r="A1684" s="2">
        <v>45229</v>
      </c>
      <c r="B1684" s="3">
        <v>14020808</v>
      </c>
    </row>
    <row r="1685" spans="1:2" x14ac:dyDescent="0.3">
      <c r="A1685" s="2">
        <v>45230</v>
      </c>
      <c r="B1685" s="3">
        <v>14020809</v>
      </c>
    </row>
    <row r="1686" spans="1:2" x14ac:dyDescent="0.3">
      <c r="A1686" s="2">
        <v>45231</v>
      </c>
      <c r="B1686" s="3">
        <v>14020810</v>
      </c>
    </row>
    <row r="1687" spans="1:2" x14ac:dyDescent="0.3">
      <c r="A1687" s="2">
        <v>45232</v>
      </c>
      <c r="B1687" s="3">
        <v>14020811</v>
      </c>
    </row>
    <row r="1688" spans="1:2" x14ac:dyDescent="0.3">
      <c r="A1688" s="2">
        <v>45233</v>
      </c>
      <c r="B1688" s="3">
        <v>14020812</v>
      </c>
    </row>
    <row r="1689" spans="1:2" x14ac:dyDescent="0.3">
      <c r="A1689" s="2">
        <v>45234</v>
      </c>
      <c r="B1689" s="3">
        <v>14020813</v>
      </c>
    </row>
    <row r="1690" spans="1:2" x14ac:dyDescent="0.3">
      <c r="A1690" s="2">
        <v>45235</v>
      </c>
      <c r="B1690" s="3">
        <v>14020814</v>
      </c>
    </row>
    <row r="1691" spans="1:2" x14ac:dyDescent="0.3">
      <c r="A1691" s="2">
        <v>45236</v>
      </c>
      <c r="B1691" s="3">
        <v>14020815</v>
      </c>
    </row>
    <row r="1692" spans="1:2" x14ac:dyDescent="0.3">
      <c r="A1692" s="2">
        <v>45237</v>
      </c>
      <c r="B1692" s="3">
        <v>14020816</v>
      </c>
    </row>
    <row r="1693" spans="1:2" x14ac:dyDescent="0.3">
      <c r="A1693" s="2">
        <v>45238</v>
      </c>
      <c r="B1693" s="3">
        <v>14020817</v>
      </c>
    </row>
    <row r="1694" spans="1:2" x14ac:dyDescent="0.3">
      <c r="A1694" s="2">
        <v>45239</v>
      </c>
      <c r="B1694" s="3">
        <v>14020818</v>
      </c>
    </row>
    <row r="1695" spans="1:2" x14ac:dyDescent="0.3">
      <c r="A1695" s="2">
        <v>45240</v>
      </c>
      <c r="B1695" s="3">
        <v>14020819</v>
      </c>
    </row>
    <row r="1696" spans="1:2" x14ac:dyDescent="0.3">
      <c r="A1696" s="2">
        <v>45241</v>
      </c>
      <c r="B1696" s="3">
        <v>14020820</v>
      </c>
    </row>
    <row r="1697" spans="1:2" x14ac:dyDescent="0.3">
      <c r="A1697" s="2">
        <v>45242</v>
      </c>
      <c r="B1697" s="3">
        <v>14020821</v>
      </c>
    </row>
    <row r="1698" spans="1:2" x14ac:dyDescent="0.3">
      <c r="A1698" s="2">
        <v>45243</v>
      </c>
      <c r="B1698" s="3">
        <v>14020822</v>
      </c>
    </row>
    <row r="1699" spans="1:2" x14ac:dyDescent="0.3">
      <c r="A1699" s="2">
        <v>45244</v>
      </c>
      <c r="B1699" s="3">
        <v>14020823</v>
      </c>
    </row>
    <row r="1700" spans="1:2" x14ac:dyDescent="0.3">
      <c r="A1700" s="2">
        <v>45245</v>
      </c>
      <c r="B1700" s="3">
        <v>14020824</v>
      </c>
    </row>
    <row r="1701" spans="1:2" x14ac:dyDescent="0.3">
      <c r="A1701" s="2">
        <v>45246</v>
      </c>
      <c r="B1701" s="3">
        <v>14020825</v>
      </c>
    </row>
    <row r="1702" spans="1:2" x14ac:dyDescent="0.3">
      <c r="A1702" s="2">
        <v>45247</v>
      </c>
      <c r="B1702" s="3">
        <v>14020826</v>
      </c>
    </row>
    <row r="1703" spans="1:2" x14ac:dyDescent="0.3">
      <c r="A1703" s="2">
        <v>45248</v>
      </c>
      <c r="B1703" s="3">
        <v>14020827</v>
      </c>
    </row>
    <row r="1704" spans="1:2" x14ac:dyDescent="0.3">
      <c r="A1704" s="2">
        <v>45249</v>
      </c>
      <c r="B1704" s="3">
        <v>14020828</v>
      </c>
    </row>
    <row r="1705" spans="1:2" x14ac:dyDescent="0.3">
      <c r="A1705" s="2">
        <v>45250</v>
      </c>
      <c r="B1705" s="3">
        <v>14020829</v>
      </c>
    </row>
    <row r="1706" spans="1:2" x14ac:dyDescent="0.3">
      <c r="A1706" s="2">
        <v>45251</v>
      </c>
      <c r="B1706" s="3">
        <v>14020830</v>
      </c>
    </row>
    <row r="1707" spans="1:2" x14ac:dyDescent="0.3">
      <c r="A1707" s="2">
        <v>45252</v>
      </c>
      <c r="B1707" s="3">
        <v>14020901</v>
      </c>
    </row>
    <row r="1708" spans="1:2" x14ac:dyDescent="0.3">
      <c r="A1708" s="2">
        <v>45253</v>
      </c>
      <c r="B1708" s="3">
        <v>14020902</v>
      </c>
    </row>
    <row r="1709" spans="1:2" x14ac:dyDescent="0.3">
      <c r="A1709" s="2">
        <v>45254</v>
      </c>
      <c r="B1709" s="3">
        <v>14020903</v>
      </c>
    </row>
    <row r="1710" spans="1:2" x14ac:dyDescent="0.3">
      <c r="A1710" s="2">
        <v>45255</v>
      </c>
      <c r="B1710" s="3">
        <v>14020904</v>
      </c>
    </row>
    <row r="1711" spans="1:2" x14ac:dyDescent="0.3">
      <c r="A1711" s="2">
        <v>45256</v>
      </c>
      <c r="B1711" s="3">
        <v>14020905</v>
      </c>
    </row>
    <row r="1712" spans="1:2" x14ac:dyDescent="0.3">
      <c r="A1712" s="2">
        <v>45257</v>
      </c>
      <c r="B1712" s="3">
        <v>14020906</v>
      </c>
    </row>
    <row r="1713" spans="1:2" x14ac:dyDescent="0.3">
      <c r="A1713" s="2">
        <v>45258</v>
      </c>
      <c r="B1713" s="3">
        <v>14020907</v>
      </c>
    </row>
    <row r="1714" spans="1:2" x14ac:dyDescent="0.3">
      <c r="A1714" s="2">
        <v>45259</v>
      </c>
      <c r="B1714" s="3">
        <v>14020908</v>
      </c>
    </row>
    <row r="1715" spans="1:2" x14ac:dyDescent="0.3">
      <c r="A1715" s="2">
        <v>45260</v>
      </c>
      <c r="B1715" s="3">
        <v>14020909</v>
      </c>
    </row>
    <row r="1716" spans="1:2" x14ac:dyDescent="0.3">
      <c r="A1716" s="2">
        <v>45261</v>
      </c>
      <c r="B1716" s="3">
        <v>14020910</v>
      </c>
    </row>
    <row r="1717" spans="1:2" x14ac:dyDescent="0.3">
      <c r="A1717" s="2">
        <v>45262</v>
      </c>
      <c r="B1717" s="3">
        <v>14020911</v>
      </c>
    </row>
    <row r="1718" spans="1:2" x14ac:dyDescent="0.3">
      <c r="A1718" s="2">
        <v>45263</v>
      </c>
      <c r="B1718" s="3">
        <v>14020912</v>
      </c>
    </row>
    <row r="1719" spans="1:2" x14ac:dyDescent="0.3">
      <c r="A1719" s="2">
        <v>45264</v>
      </c>
      <c r="B1719" s="3">
        <v>14020913</v>
      </c>
    </row>
    <row r="1720" spans="1:2" x14ac:dyDescent="0.3">
      <c r="A1720" s="2">
        <v>45265</v>
      </c>
      <c r="B1720" s="3">
        <v>14020914</v>
      </c>
    </row>
    <row r="1721" spans="1:2" x14ac:dyDescent="0.3">
      <c r="A1721" s="2">
        <v>45266</v>
      </c>
      <c r="B1721" s="3">
        <v>14020915</v>
      </c>
    </row>
    <row r="1722" spans="1:2" x14ac:dyDescent="0.3">
      <c r="A1722" s="2">
        <v>45267</v>
      </c>
      <c r="B1722" s="3">
        <v>14020916</v>
      </c>
    </row>
    <row r="1723" spans="1:2" x14ac:dyDescent="0.3">
      <c r="A1723" s="2">
        <v>45268</v>
      </c>
      <c r="B1723" s="3">
        <v>14020917</v>
      </c>
    </row>
    <row r="1724" spans="1:2" x14ac:dyDescent="0.3">
      <c r="A1724" s="2">
        <v>45269</v>
      </c>
      <c r="B1724" s="3">
        <v>14020918</v>
      </c>
    </row>
    <row r="1725" spans="1:2" x14ac:dyDescent="0.3">
      <c r="A1725" s="2">
        <v>45270</v>
      </c>
      <c r="B1725" s="3">
        <v>14020919</v>
      </c>
    </row>
    <row r="1726" spans="1:2" x14ac:dyDescent="0.3">
      <c r="A1726" s="2">
        <v>45271</v>
      </c>
      <c r="B1726" s="3">
        <v>14020920</v>
      </c>
    </row>
    <row r="1727" spans="1:2" x14ac:dyDescent="0.3">
      <c r="A1727" s="2">
        <v>45272</v>
      </c>
      <c r="B1727" s="3">
        <v>14020921</v>
      </c>
    </row>
    <row r="1728" spans="1:2" x14ac:dyDescent="0.3">
      <c r="A1728" s="2">
        <v>45273</v>
      </c>
      <c r="B1728" s="3">
        <v>14020922</v>
      </c>
    </row>
    <row r="1729" spans="1:2" x14ac:dyDescent="0.3">
      <c r="A1729" s="2">
        <v>45274</v>
      </c>
      <c r="B1729" s="3">
        <v>14020923</v>
      </c>
    </row>
    <row r="1730" spans="1:2" x14ac:dyDescent="0.3">
      <c r="A1730" s="2">
        <v>45275</v>
      </c>
      <c r="B1730" s="3">
        <v>14020924</v>
      </c>
    </row>
    <row r="1731" spans="1:2" x14ac:dyDescent="0.3">
      <c r="A1731" s="2">
        <v>45276</v>
      </c>
      <c r="B1731" s="3">
        <v>14020925</v>
      </c>
    </row>
    <row r="1732" spans="1:2" x14ac:dyDescent="0.3">
      <c r="A1732" s="2">
        <v>45277</v>
      </c>
      <c r="B1732" s="3">
        <v>14020926</v>
      </c>
    </row>
    <row r="1733" spans="1:2" x14ac:dyDescent="0.3">
      <c r="A1733" s="2">
        <v>45278</v>
      </c>
      <c r="B1733" s="3">
        <v>14020927</v>
      </c>
    </row>
    <row r="1734" spans="1:2" x14ac:dyDescent="0.3">
      <c r="A1734" s="2">
        <v>45279</v>
      </c>
      <c r="B1734" s="3">
        <v>14020928</v>
      </c>
    </row>
    <row r="1735" spans="1:2" x14ac:dyDescent="0.3">
      <c r="A1735" s="2">
        <v>45280</v>
      </c>
      <c r="B1735" s="3">
        <v>14020929</v>
      </c>
    </row>
    <row r="1736" spans="1:2" x14ac:dyDescent="0.3">
      <c r="A1736" s="2">
        <v>45281</v>
      </c>
      <c r="B1736" s="3">
        <v>14020930</v>
      </c>
    </row>
    <row r="1737" spans="1:2" x14ac:dyDescent="0.3">
      <c r="A1737" s="2">
        <v>45282</v>
      </c>
      <c r="B1737" s="3">
        <v>14021001</v>
      </c>
    </row>
    <row r="1738" spans="1:2" x14ac:dyDescent="0.3">
      <c r="A1738" s="2">
        <v>45283</v>
      </c>
      <c r="B1738" s="3">
        <v>14021002</v>
      </c>
    </row>
    <row r="1739" spans="1:2" x14ac:dyDescent="0.3">
      <c r="A1739" s="2">
        <v>45284</v>
      </c>
      <c r="B1739" s="3">
        <v>14021003</v>
      </c>
    </row>
    <row r="1740" spans="1:2" x14ac:dyDescent="0.3">
      <c r="A1740" s="2">
        <v>45285</v>
      </c>
      <c r="B1740" s="3">
        <v>14021004</v>
      </c>
    </row>
    <row r="1741" spans="1:2" x14ac:dyDescent="0.3">
      <c r="A1741" s="2">
        <v>45286</v>
      </c>
      <c r="B1741" s="3">
        <v>14021005</v>
      </c>
    </row>
    <row r="1742" spans="1:2" x14ac:dyDescent="0.3">
      <c r="A1742" s="2">
        <v>45287</v>
      </c>
      <c r="B1742" s="3">
        <v>14021006</v>
      </c>
    </row>
    <row r="1743" spans="1:2" x14ac:dyDescent="0.3">
      <c r="A1743" s="2">
        <v>45288</v>
      </c>
      <c r="B1743" s="3">
        <v>14021007</v>
      </c>
    </row>
    <row r="1744" spans="1:2" x14ac:dyDescent="0.3">
      <c r="A1744" s="2">
        <v>45289</v>
      </c>
      <c r="B1744" s="3">
        <v>14021008</v>
      </c>
    </row>
    <row r="1745" spans="1:2" x14ac:dyDescent="0.3">
      <c r="A1745" s="2">
        <v>45290</v>
      </c>
      <c r="B1745" s="3">
        <v>14021009</v>
      </c>
    </row>
    <row r="1746" spans="1:2" x14ac:dyDescent="0.3">
      <c r="A1746" s="2">
        <v>45291</v>
      </c>
      <c r="B1746" s="3">
        <v>14021010</v>
      </c>
    </row>
    <row r="1747" spans="1:2" x14ac:dyDescent="0.3">
      <c r="A1747" s="2">
        <v>45292</v>
      </c>
      <c r="B1747" s="3">
        <v>14021011</v>
      </c>
    </row>
    <row r="1748" spans="1:2" x14ac:dyDescent="0.3">
      <c r="A1748" s="2">
        <v>45293</v>
      </c>
      <c r="B1748" s="3">
        <v>14021012</v>
      </c>
    </row>
    <row r="1749" spans="1:2" x14ac:dyDescent="0.3">
      <c r="A1749" s="2">
        <v>45294</v>
      </c>
      <c r="B1749" s="3">
        <v>14021013</v>
      </c>
    </row>
    <row r="1750" spans="1:2" x14ac:dyDescent="0.3">
      <c r="A1750" s="2">
        <v>45295</v>
      </c>
      <c r="B1750" s="3">
        <v>14021014</v>
      </c>
    </row>
    <row r="1751" spans="1:2" x14ac:dyDescent="0.3">
      <c r="A1751" s="2">
        <v>45296</v>
      </c>
      <c r="B1751" s="3">
        <v>14021015</v>
      </c>
    </row>
    <row r="1752" spans="1:2" x14ac:dyDescent="0.3">
      <c r="A1752" s="2">
        <v>45297</v>
      </c>
      <c r="B1752" s="3">
        <v>14021016</v>
      </c>
    </row>
    <row r="1753" spans="1:2" x14ac:dyDescent="0.3">
      <c r="A1753" s="2">
        <v>45298</v>
      </c>
      <c r="B1753" s="3">
        <v>14021017</v>
      </c>
    </row>
    <row r="1754" spans="1:2" x14ac:dyDescent="0.3">
      <c r="A1754" s="2">
        <v>45299</v>
      </c>
      <c r="B1754" s="3">
        <v>14021018</v>
      </c>
    </row>
    <row r="1755" spans="1:2" x14ac:dyDescent="0.3">
      <c r="A1755" s="2">
        <v>45300</v>
      </c>
      <c r="B1755" s="3">
        <v>14021019</v>
      </c>
    </row>
    <row r="1756" spans="1:2" x14ac:dyDescent="0.3">
      <c r="A1756" s="2">
        <v>45301</v>
      </c>
      <c r="B1756" s="3">
        <v>14021020</v>
      </c>
    </row>
    <row r="1757" spans="1:2" x14ac:dyDescent="0.3">
      <c r="A1757" s="2">
        <v>45302</v>
      </c>
      <c r="B1757" s="3">
        <v>14021021</v>
      </c>
    </row>
    <row r="1758" spans="1:2" x14ac:dyDescent="0.3">
      <c r="A1758" s="2">
        <v>45303</v>
      </c>
      <c r="B1758" s="3">
        <v>14021022</v>
      </c>
    </row>
    <row r="1759" spans="1:2" x14ac:dyDescent="0.3">
      <c r="A1759" s="2">
        <v>45304</v>
      </c>
      <c r="B1759" s="3">
        <v>14021023</v>
      </c>
    </row>
    <row r="1760" spans="1:2" x14ac:dyDescent="0.3">
      <c r="A1760" s="2">
        <v>45305</v>
      </c>
      <c r="B1760" s="3">
        <v>14021024</v>
      </c>
    </row>
    <row r="1761" spans="1:2" x14ac:dyDescent="0.3">
      <c r="A1761" s="2">
        <v>45306</v>
      </c>
      <c r="B1761" s="3">
        <v>14021025</v>
      </c>
    </row>
    <row r="1762" spans="1:2" x14ac:dyDescent="0.3">
      <c r="A1762" s="2">
        <v>45307</v>
      </c>
      <c r="B1762" s="3">
        <v>14021026</v>
      </c>
    </row>
    <row r="1763" spans="1:2" x14ac:dyDescent="0.3">
      <c r="A1763" s="2">
        <v>45308</v>
      </c>
      <c r="B1763" s="3">
        <v>14021027</v>
      </c>
    </row>
    <row r="1764" spans="1:2" x14ac:dyDescent="0.3">
      <c r="A1764" s="2">
        <v>45309</v>
      </c>
      <c r="B1764" s="3">
        <v>14021028</v>
      </c>
    </row>
    <row r="1765" spans="1:2" x14ac:dyDescent="0.3">
      <c r="A1765" s="2">
        <v>45310</v>
      </c>
      <c r="B1765" s="3">
        <v>14021029</v>
      </c>
    </row>
    <row r="1766" spans="1:2" x14ac:dyDescent="0.3">
      <c r="A1766" s="2">
        <v>45311</v>
      </c>
      <c r="B1766" s="3">
        <v>14021030</v>
      </c>
    </row>
    <row r="1767" spans="1:2" x14ac:dyDescent="0.3">
      <c r="A1767" s="2">
        <v>45312</v>
      </c>
      <c r="B1767" s="3">
        <v>14021101</v>
      </c>
    </row>
    <row r="1768" spans="1:2" x14ac:dyDescent="0.3">
      <c r="A1768" s="2">
        <v>45313</v>
      </c>
      <c r="B1768" s="3">
        <v>14021102</v>
      </c>
    </row>
    <row r="1769" spans="1:2" x14ac:dyDescent="0.3">
      <c r="A1769" s="2">
        <v>45314</v>
      </c>
      <c r="B1769" s="3">
        <v>14021103</v>
      </c>
    </row>
    <row r="1770" spans="1:2" x14ac:dyDescent="0.3">
      <c r="A1770" s="2">
        <v>45315</v>
      </c>
      <c r="B1770" s="3">
        <v>14021104</v>
      </c>
    </row>
    <row r="1771" spans="1:2" x14ac:dyDescent="0.3">
      <c r="A1771" s="2">
        <v>45316</v>
      </c>
      <c r="B1771" s="3">
        <v>14021105</v>
      </c>
    </row>
    <row r="1772" spans="1:2" x14ac:dyDescent="0.3">
      <c r="A1772" s="2">
        <v>45317</v>
      </c>
      <c r="B1772" s="3">
        <v>14021106</v>
      </c>
    </row>
    <row r="1773" spans="1:2" x14ac:dyDescent="0.3">
      <c r="A1773" s="2">
        <v>45318</v>
      </c>
      <c r="B1773" s="3">
        <v>14021107</v>
      </c>
    </row>
    <row r="1774" spans="1:2" x14ac:dyDescent="0.3">
      <c r="A1774" s="2">
        <v>45319</v>
      </c>
      <c r="B1774" s="3">
        <v>14021108</v>
      </c>
    </row>
    <row r="1775" spans="1:2" x14ac:dyDescent="0.3">
      <c r="A1775" s="2">
        <v>45320</v>
      </c>
      <c r="B1775" s="3">
        <v>14021109</v>
      </c>
    </row>
    <row r="1776" spans="1:2" x14ac:dyDescent="0.3">
      <c r="A1776" s="2">
        <v>45321</v>
      </c>
      <c r="B1776" s="3">
        <v>14021110</v>
      </c>
    </row>
    <row r="1777" spans="1:2" x14ac:dyDescent="0.3">
      <c r="A1777" s="2">
        <v>45322</v>
      </c>
      <c r="B1777" s="3">
        <v>14021111</v>
      </c>
    </row>
    <row r="1778" spans="1:2" x14ac:dyDescent="0.3">
      <c r="A1778" s="2">
        <v>45323</v>
      </c>
      <c r="B1778" s="3">
        <v>14021112</v>
      </c>
    </row>
    <row r="1779" spans="1:2" x14ac:dyDescent="0.3">
      <c r="A1779" s="2">
        <v>45324</v>
      </c>
      <c r="B1779" s="3">
        <v>14021113</v>
      </c>
    </row>
    <row r="1780" spans="1:2" x14ac:dyDescent="0.3">
      <c r="A1780" s="2">
        <v>45325</v>
      </c>
      <c r="B1780" s="3">
        <v>14021114</v>
      </c>
    </row>
    <row r="1781" spans="1:2" x14ac:dyDescent="0.3">
      <c r="A1781" s="2">
        <v>45326</v>
      </c>
      <c r="B1781" s="3">
        <v>14021115</v>
      </c>
    </row>
    <row r="1782" spans="1:2" x14ac:dyDescent="0.3">
      <c r="A1782" s="2">
        <v>45327</v>
      </c>
      <c r="B1782" s="3">
        <v>14021116</v>
      </c>
    </row>
    <row r="1783" spans="1:2" x14ac:dyDescent="0.3">
      <c r="A1783" s="2">
        <v>45328</v>
      </c>
      <c r="B1783" s="3">
        <v>14021117</v>
      </c>
    </row>
    <row r="1784" spans="1:2" x14ac:dyDescent="0.3">
      <c r="A1784" s="2">
        <v>45329</v>
      </c>
      <c r="B1784" s="3">
        <v>14021118</v>
      </c>
    </row>
    <row r="1785" spans="1:2" x14ac:dyDescent="0.3">
      <c r="A1785" s="2">
        <v>45330</v>
      </c>
      <c r="B1785" s="3">
        <v>14021119</v>
      </c>
    </row>
    <row r="1786" spans="1:2" x14ac:dyDescent="0.3">
      <c r="A1786" s="2">
        <v>45331</v>
      </c>
      <c r="B1786" s="3">
        <v>14021120</v>
      </c>
    </row>
    <row r="1787" spans="1:2" x14ac:dyDescent="0.3">
      <c r="A1787" s="2">
        <v>45332</v>
      </c>
      <c r="B1787" s="3">
        <v>14021121</v>
      </c>
    </row>
    <row r="1788" spans="1:2" x14ac:dyDescent="0.3">
      <c r="A1788" s="2">
        <v>45333</v>
      </c>
      <c r="B1788" s="3">
        <v>14021122</v>
      </c>
    </row>
    <row r="1789" spans="1:2" x14ac:dyDescent="0.3">
      <c r="A1789" s="2">
        <v>45334</v>
      </c>
      <c r="B1789" s="3">
        <v>14021123</v>
      </c>
    </row>
    <row r="1790" spans="1:2" x14ac:dyDescent="0.3">
      <c r="A1790" s="2">
        <v>45335</v>
      </c>
      <c r="B1790" s="3">
        <v>14021124</v>
      </c>
    </row>
    <row r="1791" spans="1:2" x14ac:dyDescent="0.3">
      <c r="A1791" s="2">
        <v>45336</v>
      </c>
      <c r="B1791" s="3">
        <v>14021125</v>
      </c>
    </row>
    <row r="1792" spans="1:2" x14ac:dyDescent="0.3">
      <c r="A1792" s="2">
        <v>45337</v>
      </c>
      <c r="B1792" s="3">
        <v>14021126</v>
      </c>
    </row>
    <row r="1793" spans="1:2" x14ac:dyDescent="0.3">
      <c r="A1793" s="2">
        <v>45338</v>
      </c>
      <c r="B1793" s="3">
        <v>14021127</v>
      </c>
    </row>
    <row r="1794" spans="1:2" x14ac:dyDescent="0.3">
      <c r="A1794" s="2">
        <v>45339</v>
      </c>
      <c r="B1794" s="3">
        <v>14021128</v>
      </c>
    </row>
    <row r="1795" spans="1:2" x14ac:dyDescent="0.3">
      <c r="A1795" s="2">
        <v>45340</v>
      </c>
      <c r="B1795" s="3">
        <v>14021129</v>
      </c>
    </row>
    <row r="1796" spans="1:2" x14ac:dyDescent="0.3">
      <c r="A1796" s="2">
        <v>45341</v>
      </c>
      <c r="B1796" s="3">
        <v>14021130</v>
      </c>
    </row>
    <row r="1797" spans="1:2" x14ac:dyDescent="0.3">
      <c r="A1797" s="2">
        <v>45342</v>
      </c>
      <c r="B1797" s="3">
        <v>14021201</v>
      </c>
    </row>
    <row r="1798" spans="1:2" x14ac:dyDescent="0.3">
      <c r="A1798" s="2">
        <v>45343</v>
      </c>
      <c r="B1798" s="3">
        <v>14021202</v>
      </c>
    </row>
    <row r="1799" spans="1:2" x14ac:dyDescent="0.3">
      <c r="A1799" s="2">
        <v>45344</v>
      </c>
      <c r="B1799" s="3">
        <v>14021203</v>
      </c>
    </row>
    <row r="1800" spans="1:2" x14ac:dyDescent="0.3">
      <c r="A1800" s="2">
        <v>45345</v>
      </c>
      <c r="B1800" s="3">
        <v>14021204</v>
      </c>
    </row>
    <row r="1801" spans="1:2" x14ac:dyDescent="0.3">
      <c r="A1801" s="2">
        <v>45346</v>
      </c>
      <c r="B1801" s="3">
        <v>14021205</v>
      </c>
    </row>
    <row r="1802" spans="1:2" x14ac:dyDescent="0.3">
      <c r="A1802" s="2">
        <v>45347</v>
      </c>
      <c r="B1802" s="3">
        <v>14021206</v>
      </c>
    </row>
    <row r="1803" spans="1:2" x14ac:dyDescent="0.3">
      <c r="A1803" s="2">
        <v>45348</v>
      </c>
      <c r="B1803" s="3">
        <v>14021207</v>
      </c>
    </row>
    <row r="1804" spans="1:2" x14ac:dyDescent="0.3">
      <c r="A1804" s="2">
        <v>45349</v>
      </c>
      <c r="B1804" s="3">
        <v>14021208</v>
      </c>
    </row>
    <row r="1805" spans="1:2" x14ac:dyDescent="0.3">
      <c r="A1805" s="2">
        <v>45350</v>
      </c>
      <c r="B1805" s="3">
        <v>14021209</v>
      </c>
    </row>
    <row r="1806" spans="1:2" x14ac:dyDescent="0.3">
      <c r="A1806" s="2">
        <v>45351</v>
      </c>
      <c r="B1806" s="3">
        <v>14021210</v>
      </c>
    </row>
    <row r="1807" spans="1:2" x14ac:dyDescent="0.3">
      <c r="A1807" s="2">
        <v>45352</v>
      </c>
      <c r="B1807" s="3">
        <v>14021211</v>
      </c>
    </row>
    <row r="1808" spans="1:2" x14ac:dyDescent="0.3">
      <c r="A1808" s="2">
        <v>45353</v>
      </c>
      <c r="B1808" s="3">
        <v>14021212</v>
      </c>
    </row>
    <row r="1809" spans="1:2" x14ac:dyDescent="0.3">
      <c r="A1809" s="2">
        <v>45354</v>
      </c>
      <c r="B1809" s="3">
        <v>14021213</v>
      </c>
    </row>
    <row r="1810" spans="1:2" x14ac:dyDescent="0.3">
      <c r="A1810" s="2">
        <v>45355</v>
      </c>
      <c r="B1810" s="3">
        <v>14021214</v>
      </c>
    </row>
    <row r="1811" spans="1:2" x14ac:dyDescent="0.3">
      <c r="A1811" s="2">
        <v>45356</v>
      </c>
      <c r="B1811" s="3">
        <v>14021215</v>
      </c>
    </row>
    <row r="1812" spans="1:2" x14ac:dyDescent="0.3">
      <c r="A1812" s="2">
        <v>45357</v>
      </c>
      <c r="B1812" s="3">
        <v>14021216</v>
      </c>
    </row>
    <row r="1813" spans="1:2" x14ac:dyDescent="0.3">
      <c r="A1813" s="2">
        <v>45358</v>
      </c>
      <c r="B1813" s="3">
        <v>14021217</v>
      </c>
    </row>
    <row r="1814" spans="1:2" x14ac:dyDescent="0.3">
      <c r="A1814" s="2">
        <v>45359</v>
      </c>
      <c r="B1814" s="3">
        <v>14021218</v>
      </c>
    </row>
    <row r="1815" spans="1:2" x14ac:dyDescent="0.3">
      <c r="A1815" s="2">
        <v>45360</v>
      </c>
      <c r="B1815" s="3">
        <v>14021219</v>
      </c>
    </row>
    <row r="1816" spans="1:2" x14ac:dyDescent="0.3">
      <c r="A1816" s="2">
        <v>45361</v>
      </c>
      <c r="B1816" s="3">
        <v>14021220</v>
      </c>
    </row>
    <row r="1817" spans="1:2" x14ac:dyDescent="0.3">
      <c r="A1817" s="2">
        <v>45362</v>
      </c>
      <c r="B1817" s="3">
        <v>14021221</v>
      </c>
    </row>
    <row r="1818" spans="1:2" x14ac:dyDescent="0.3">
      <c r="A1818" s="2">
        <v>45363</v>
      </c>
      <c r="B1818" s="3">
        <v>14021222</v>
      </c>
    </row>
    <row r="1819" spans="1:2" x14ac:dyDescent="0.3">
      <c r="A1819" s="2">
        <v>45364</v>
      </c>
      <c r="B1819" s="3">
        <v>14021223</v>
      </c>
    </row>
    <row r="1820" spans="1:2" x14ac:dyDescent="0.3">
      <c r="A1820" s="2">
        <v>45365</v>
      </c>
      <c r="B1820" s="3">
        <v>14021224</v>
      </c>
    </row>
    <row r="1821" spans="1:2" x14ac:dyDescent="0.3">
      <c r="A1821" s="2">
        <v>45366</v>
      </c>
      <c r="B1821" s="3">
        <v>14021225</v>
      </c>
    </row>
    <row r="1822" spans="1:2" x14ac:dyDescent="0.3">
      <c r="A1822" s="2">
        <v>45367</v>
      </c>
      <c r="B1822" s="3">
        <v>14021226</v>
      </c>
    </row>
    <row r="1823" spans="1:2" x14ac:dyDescent="0.3">
      <c r="A1823" s="2">
        <v>45368</v>
      </c>
      <c r="B1823" s="3">
        <v>14021227</v>
      </c>
    </row>
    <row r="1824" spans="1:2" x14ac:dyDescent="0.3">
      <c r="A1824" s="2">
        <v>45369</v>
      </c>
      <c r="B1824" s="3">
        <v>14021228</v>
      </c>
    </row>
    <row r="1825" spans="1:2" x14ac:dyDescent="0.3">
      <c r="A1825" s="2">
        <v>45370</v>
      </c>
      <c r="B1825" s="3">
        <v>14021229</v>
      </c>
    </row>
    <row r="1826" spans="1:2" x14ac:dyDescent="0.3">
      <c r="A1826" s="2"/>
    </row>
    <row r="1827" spans="1:2" x14ac:dyDescent="0.3">
      <c r="A1827" s="2"/>
    </row>
    <row r="1828" spans="1:2" x14ac:dyDescent="0.3">
      <c r="A1828" s="2"/>
    </row>
    <row r="1829" spans="1:2" x14ac:dyDescent="0.3">
      <c r="A1829" s="2"/>
    </row>
    <row r="1830" spans="1:2" x14ac:dyDescent="0.3">
      <c r="A1830" s="2"/>
    </row>
    <row r="1831" spans="1:2" x14ac:dyDescent="0.3">
      <c r="A1831" s="2"/>
    </row>
    <row r="1832" spans="1:2" x14ac:dyDescent="0.3">
      <c r="A1832" s="2"/>
    </row>
    <row r="1833" spans="1:2" x14ac:dyDescent="0.3">
      <c r="A1833" s="2"/>
    </row>
    <row r="1834" spans="1:2" x14ac:dyDescent="0.3">
      <c r="A183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زبان زیر ذره‌بین</vt:lpstr>
      <vt:lpstr>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 Jahanshahi</dc:creator>
  <cp:lastModifiedBy>Hadi Jahanshahi</cp:lastModifiedBy>
  <dcterms:created xsi:type="dcterms:W3CDTF">2019-07-30T15:25:36Z</dcterms:created>
  <dcterms:modified xsi:type="dcterms:W3CDTF">2021-10-04T17:58:56Z</dcterms:modified>
</cp:coreProperties>
</file>